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<sst xmlns="http://schemas.openxmlformats.org/spreadsheetml/2006/main" count="542" uniqueCount="337">
  <si>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</si>
  <si>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</si>
  <si>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</si>
  <si>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</si>
  <si>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</si>
  <si>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</si>
  <si>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</si>
  <si>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</si>
  <si>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</si>
  <si>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</si>
  <si>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</si>
  <si>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</si>
  <si>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</si>
  <si>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</si>
  <si>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</si>
  <si>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</si>
  <si>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</si>
  <si>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</si>
  <si>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</si>
  <si>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</si>
  <si>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</si>
  <si>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</si>
  <si>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</si>
  <si>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</si>
  <si>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</si>
  <si>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</si>
  <si>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</si>
  <si>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</si>
  <si>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</si>
  <si>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</si>
  <si>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</si>
  <si>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</si>
  <si>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</si>
  <si>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</si>
  <si>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</si>
  <si>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</si>
  <si>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</si>
  <si>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</si>
  <si>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</si>
  <si>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</si>
  <si>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</si>
  <si>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</si>
  <si>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</si>
  <si>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</si>
  <si>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</si>
  <si>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</si>
  <si>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</si>
  <si>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</si>
  <si>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</si>
  <si>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</si>
  <si>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</si>
  <si>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</si>
  <si>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</si>
  <si>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</si>
  <si>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</si>
  <si>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</si>
  <si>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</si>
  <si>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</si>
  <si>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</si>
  <si>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</si>
  <si>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</si>
  <si>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</si>
  <si>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</si>
  <si>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</si>
  <si>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</si>
  <si>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188  1 16 90050 05 0000 140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</si>
  <si>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</si>
  <si>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</si>
  <si>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</si>
  <si>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</si>
  <si>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</si>
  <si>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Финансовый отдел администрации Пучежского муниципального района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</si>
  <si>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</si>
  <si>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</si>
  <si>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</si>
  <si>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</si>
  <si>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</si>
  <si>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</si>
  <si>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</si>
  <si>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</si>
  <si>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</si>
  <si>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</si>
  <si>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</si>
  <si>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</si>
  <si>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</si>
  <si>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</si>
  <si>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</si>
  <si>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</si>
  <si>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</si>
  <si>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</si>
  <si>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</si>
  <si>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</si>
  <si>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</si>
  <si>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</si>
  <si>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</si>
  <si>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</si>
  <si>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</si>
  <si>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</si>
  <si>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</si>
  <si>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</si>
  <si>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</si>
  <si>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</si>
  <si>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</si>
  <si>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</si>
  <si>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</si>
  <si>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</si>
  <si>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</si>
  <si>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</si>
  <si>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</si>
  <si>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</si>
  <si>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</si>
  <si>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</si>
  <si>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 xml:space="preserve">188  1 16 43000 01 0000 140   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</si>
  <si>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</si>
  <si>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</si>
  <si>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</si>
  <si>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</si>
  <si>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Приложение № 3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</si>
  <si>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</si>
  <si>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</si>
  <si>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</si>
  <si>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</si>
  <si>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</si>
  <si>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</si>
  <si>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</si>
  <si>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188  1 16 08010 01 0000 140   </t>
  </si>
  <si>
    <t xml:space="preserve">188  1 16 08020 01 0000 140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</si>
  <si>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</si>
  <si>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</si>
  <si>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188  1 16 21050 05 0000 140  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</si>
  <si>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</si>
  <si>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</si>
  <si>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</si>
  <si>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</si>
  <si>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</si>
  <si>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</si>
  <si>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</si>
  <si>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</si>
  <si>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Приложение № 4</t>
  </si>
  <si>
    <t>доходов местных бюджетов</t>
  </si>
  <si>
    <t>1 13 02995 05 0000 130</t>
  </si>
  <si>
    <t xml:space="preserve"> 1 16 90050 05 0000 140</t>
  </si>
  <si>
    <t xml:space="preserve">  1 17 05050 05 0000 180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</si>
  <si>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</si>
  <si>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</si>
  <si>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</si>
  <si>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</si>
  <si>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</si>
  <si>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330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</si>
  <si>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</si>
  <si>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</si>
  <si>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>330 1 13 02065 05 0000 130</t>
  </si>
  <si>
    <t xml:space="preserve">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</si>
  <si>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</si>
  <si>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</si>
  <si>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</si>
  <si>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</si>
  <si>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</si>
  <si>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Министерства внутренних дел                                   Российской Федерации по Ивановской области</t>
  </si>
  <si>
    <t>Управление Федеральной налоговой службы                                          по Ивановской области</t>
  </si>
  <si>
    <t>главного администра-тора доходов</t>
  </si>
  <si>
    <t>Отдел образования и делам молодежи администрации                                       Пучежского муниципального района</t>
  </si>
  <si>
    <t>Наименование главного администратора доходов                       местного бюджета, кода видов доходов</t>
  </si>
  <si>
    <t>Дотации бюджетам бюджетной системы Российской Федерации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</si>
  <si>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</si>
  <si>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</si>
  <si>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</si>
  <si>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</si>
  <si>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</si>
  <si>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</si>
  <si>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</si>
  <si>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</si>
  <si>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</si>
  <si>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</si>
  <si>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</si>
  <si>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</si>
  <si>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</si>
  <si>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</si>
  <si>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</si>
  <si>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</si>
  <si>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</si>
  <si>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</si>
  <si>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</si>
  <si>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</si>
  <si>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</si>
  <si>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</si>
  <si>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</si>
  <si>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</si>
  <si>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</si>
  <si>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</si>
  <si>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</si>
  <si>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 xml:space="preserve">  Приложение № 2                                                                             к Решению Совета Пучежского муниципального района     от   12.2019 №  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</si>
  <si>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</si>
  <si>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</si>
  <si>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 xml:space="preserve">от    12.2019 №      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</si>
  <si>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</si>
  <si>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</si>
  <si>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</si>
  <si>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</si>
  <si>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</si>
  <si>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</si>
  <si>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</si>
  <si>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</si>
  <si>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</si>
  <si>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от    12.2019 № 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</si>
  <si>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</si>
  <si>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</si>
  <si>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</si>
  <si>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</si>
  <si>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</si>
  <si>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</si>
  <si>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</si>
  <si>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</si>
  <si>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</si>
  <si>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</si>
  <si>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330  1 16 01053 01 0000 140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</si>
  <si>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</si>
  <si>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</si>
  <si>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</si>
  <si>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330  1 16 01063 01 0000 140</t>
  </si>
  <si>
    <t xml:space="preserve">  330  1 16 01123 01 0000 140</t>
  </si>
  <si>
    <t xml:space="preserve">  330  1 16 01203 01 0000 140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</si>
  <si>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</si>
  <si>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</si>
  <si>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330 116 01053 01 0000 140</t>
  </si>
  <si>
    <t xml:space="preserve"> 330 1 16 01063 01 0000 140</t>
  </si>
  <si>
    <t xml:space="preserve"> 330 1 16 01123 01 0000 140</t>
  </si>
  <si>
    <t xml:space="preserve"> 330 1 16 01203 01 0000 140</t>
  </si>
  <si>
    <t xml:space="preserve"> 116 01053 01 0000 140</t>
  </si>
  <si>
    <t xml:space="preserve">  1 16 01063 01 0000 140</t>
  </si>
  <si>
    <t xml:space="preserve"> 1 16 01123 01 0000 140</t>
  </si>
  <si>
    <t xml:space="preserve"> 1 16 01203 01 0000 140</t>
  </si>
  <si>
    <t>330 1 13 02995 05 0025 130</t>
  </si>
  <si>
    <t>073 1 13 02995 05 0005 130</t>
  </si>
  <si>
    <t>Прочие доходы от компенсации затрат бюджетов муниципальных районов (ДШИ)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</si>
  <si>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</si>
  <si>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</si>
  <si>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</si>
  <si>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</si>
  <si>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Прочие доходы от компенсации затрат бюджетов муниципальных районов (Гимназия)</t>
  </si>
  <si>
    <t>073 1 13 02995 05 0033 130</t>
  </si>
  <si>
    <t>Прочие доходы от оказания платных услуг (работ) получателями средств бюджетов муниципальных районов(Аг-во ЖКХ)</t>
  </si>
  <si>
    <t>330 1 13 01995 05 0050 130</t>
  </si>
  <si>
    <t>Прочие доходы от оказания платных услуг (работ) получателями средств бюджетов муниципальных районов(ДЮЦ)</t>
  </si>
  <si>
    <t>330 1 13 01995 05 0015 130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</si>
  <si>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</si>
  <si>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>Прочие доходы от оказания платных услуг (работ) получателями средств бюджетов муниципальных районов(Музей)</t>
  </si>
  <si>
    <t>330 1 13 01995 05 0027 130</t>
  </si>
  <si>
    <t>Доходы, поступающие в порядке возмещения расходов, понесенных в связи с эксплуатацией имущества муниципальных районов (МФЦ)</t>
  </si>
  <si>
    <t>Прочие доходы от компенсации затрат бюджетов муниципальных районов (О.О)</t>
  </si>
  <si>
    <t xml:space="preserve"> 1 13 02995 05 0005 130</t>
  </si>
  <si>
    <t xml:space="preserve"> 1 13 02995 05 0031 130</t>
  </si>
  <si>
    <t xml:space="preserve"> 1 13 02995 05 0032 130</t>
  </si>
  <si>
    <t>1 13 02995 05 0033 130</t>
  </si>
  <si>
    <t xml:space="preserve"> 1 13 01995 05 0015 130</t>
  </si>
  <si>
    <t>1 13 02995 05 0025 130</t>
  </si>
  <si>
    <t>1 13 01995 05 0038 130</t>
  </si>
  <si>
    <t xml:space="preserve"> 1 13 01995 05 0027 130</t>
  </si>
  <si>
    <t>073 1 13 01995 05 0050 130</t>
  </si>
  <si>
    <t>Прочие доходы от оказания платных услуг (работ) получателями средств бюджетов муниципальных районов (ДЮЦ)</t>
  </si>
  <si>
    <t>Прочие доходы от оказания платных услуг (работ) получателями средств бюджетов муниципальных районов (Библиотека)</t>
  </si>
  <si>
    <t>Прочие доходы от оказания платных услуг (работ) получателями средств бюджетов муниципальных районов (Музей)</t>
  </si>
  <si>
    <t>073 1 13 02995 05 0034 130</t>
  </si>
  <si>
    <t>330 1 13 02995 05 0038 130</t>
  </si>
  <si>
    <t>Прочие доходы от компенсации затрат бюджетов муниципальных районов (Аг-во)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</si>
  <si>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</si>
  <si>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</si>
  <si>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</si>
  <si>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</si>
  <si>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</si>
  <si>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</si>
  <si>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</si>
  <si>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</si>
  <si>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</si>
  <si>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</si>
  <si>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Прочие доходы от компенсации затрат бюджетов муниципальных районов (Аг-во ЖКХ)</t>
  </si>
  <si>
    <t>1 13 02995 05 0015 130</t>
  </si>
  <si>
    <t xml:space="preserve"> 1 13 02995 05 0050 130</t>
  </si>
  <si>
    <t>Прочие доходы от компенсации затрат бюджетов муниципальных районов (Гимназия обеды Лицей)</t>
  </si>
  <si>
    <t>Прочие доходы от компенсации затрат бюджетов муниципальных районов (Гимназия-обеды)</t>
  </si>
  <si>
    <t>Прочие доходы от компенсации затрат бюджетов муниципальных районов (Гимназия-ГПД)</t>
  </si>
  <si>
    <t>1 13 02995 05 0034 130</t>
  </si>
  <si>
    <t>092  2 02 15001 05 0000 150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</si>
  <si>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2020 год и на плановый период 2021-2022 годов</t>
  </si>
  <si>
    <t>Прочие доходы от оказания платных услуг (работ) получателями средств бюджетов муниципальных районов (МФЦ)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</si>
  <si>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</si>
  <si>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</si>
  <si>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</si>
  <si>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</si>
  <si>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</si>
  <si>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</si>
  <si>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</si>
  <si>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</si>
  <si>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</si>
  <si>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</si>
  <si>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</si>
  <si>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</si>
  <si>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</si>
  <si>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</si>
  <si>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</si>
  <si>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</si>
  <si>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</si>
  <si>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</si>
  <si>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</si>
  <si>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</si>
  <si>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</si>
  <si>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</si>
  <si>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</si>
  <si>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</si>
  <si>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</si>
  <si>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</si>
  <si>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</si>
  <si>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</si>
  <si>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</si>
  <si>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</si>
  <si>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</si>
  <si>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</si>
  <si>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</si>
  <si>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</si>
  <si>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</si>
  <si>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</si>
  <si>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</si>
  <si>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</si>
  <si>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 xml:space="preserve">  000  1 16 04000 01 0000 140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</si>
  <si>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</si>
  <si>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000  1 16 01000 01 0000 140</t>
  </si>
  <si>
    <t>Прочие субсидии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</si>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</sst>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38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3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justify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3" fontId="16" fillId="0" borderId="10" xfId="60" applyFont="1" applyBorder="1" applyAlignment="1">
      <alignment horizontal="center" vertical="center"/>
    </xf>
    <xf numFmtId="43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3" fontId="15" fillId="24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17" fillId="24" borderId="10" xfId="0" applyFont="1" applyFill="1" applyBorder="1" applyAlignment="1">
      <alignment horizontal="justify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43" fontId="16" fillId="0" borderId="10" xfId="60" applyFont="1" applyBorder="1" applyAlignment="1">
      <alignment horizontal="center" vertical="center" wrapText="1"/>
    </xf>
    <xf numFmtId="43" fontId="15" fillId="0" borderId="10" xfId="60" applyFont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Border="1" applyAlignment="1">
      <alignment horizontal="justify" vertical="center" wrapText="1"/>
    </xf>
    <xf numFmtId="0" fontId="13" fillId="24" borderId="11" xfId="0" applyFont="1" applyFill="1" applyBorder="1" applyAlignment="1">
      <alignment horizontal="justify" vertical="center" wrapText="1"/>
    </xf>
    <xf numFmtId="0" fontId="13" fillId="24" borderId="11" xfId="0" applyFont="1" applyFill="1" applyBorder="1" applyAlignment="1">
      <alignment horizontal="justify" vertical="top" wrapText="1"/>
    </xf>
    <xf numFmtId="0" fontId="13" fillId="0" borderId="10" xfId="0" applyNumberFormat="1" applyFont="1" applyBorder="1" applyAlignment="1">
      <alignment horizontal="justify" vertical="center" wrapText="1"/>
    </xf>
    <xf numFmtId="0" fontId="13" fillId="24" borderId="10" xfId="0" applyNumberFormat="1" applyFont="1" applyFill="1" applyBorder="1" applyAlignment="1">
      <alignment horizontal="justify" vertical="center" wrapText="1"/>
    </xf>
    <xf numFmtId="43" fontId="15" fillId="0" borderId="10" xfId="6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justify" vertical="center" wrapText="1"/>
    </xf>
    <xf numFmtId="0" fontId="13" fillId="24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vertical="distributed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vertical="top"/>
    </xf>
    <xf numFmtId="0" fontId="10" fillId="0" borderId="16" xfId="0" applyFont="1" applyBorder="1" applyAlignment="1">
      <alignment horizontal="justify" vertical="top"/>
    </xf>
    <xf numFmtId="43" fontId="16" fillId="24" borderId="10" xfId="6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13" fillId="24" borderId="10" xfId="0" applyNumberFormat="1" applyFont="1" applyFill="1" applyBorder="1" applyAlignment="1">
      <alignment horizontal="left" vertical="center" wrapText="1"/>
    </xf>
    <xf numFmtId="0" fontId="8" fillId="24" borderId="10" xfId="0" applyNumberFormat="1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24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3" fillId="0" borderId="11" xfId="0" applyNumberFormat="1" applyFont="1" applyBorder="1" applyAlignment="1">
      <alignment horizontal="justify" vertical="top" wrapText="1"/>
    </xf>
    <xf numFmtId="0" fontId="13" fillId="24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Border="1" applyAlignment="1">
      <alignment horizontal="justify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justify" wrapText="1"/>
    </xf>
    <xf numFmtId="0" fontId="13" fillId="0" borderId="20" xfId="0" applyFont="1" applyFill="1" applyBorder="1" applyAlignment="1">
      <alignment horizontal="justify" vertical="justify" wrapText="1"/>
    </xf>
    <xf numFmtId="0" fontId="13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3" fontId="16" fillId="0" borderId="10" xfId="6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right" wrapText="1"/>
    </xf>
    <xf numFmtId="43" fontId="15" fillId="0" borderId="10" xfId="60" applyFont="1" applyBorder="1" applyAlignment="1">
      <alignment horizontal="center" vertical="center"/>
    </xf>
    <xf numFmtId="0" fontId="16" fillId="0" borderId="12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="75" zoomScaleNormal="75" zoomScalePageLayoutView="0" workbookViewId="0" topLeftCell="A112">
      <selection activeCell="E122" sqref="E122"/>
    </sheetView>
  </sheetViews>
  <sheetFormatPr defaultColWidth="9.00390625" defaultRowHeight="12.75"/>
  <cols>
    <col min="1" max="1" width="31.625" style="76" customWidth="1"/>
    <col min="2" max="2" width="107.25390625" style="16" customWidth="1"/>
    <col min="3" max="4" width="21.00390625" style="30" customWidth="1"/>
    <col min="5" max="5" width="20.875" style="30" customWidth="1"/>
    <col min="6" max="16384" width="9.125" style="16" customWidth="1"/>
  </cols>
  <sheetData>
    <row r="1" spans="3:5" ht="15" customHeight="1" hidden="1">
      <c r="C1" s="130" t="s">
        <v>191</v>
      </c>
      <c r="D1" s="130"/>
      <c r="E1" s="130"/>
    </row>
    <row r="2" spans="3:5" ht="48.75" customHeight="1">
      <c r="C2" s="130"/>
      <c r="D2" s="130"/>
      <c r="E2" s="130"/>
    </row>
    <row r="3" spans="3:5" ht="15" customHeight="1">
      <c r="C3" s="130"/>
      <c r="D3" s="130"/>
      <c r="E3" s="130"/>
    </row>
    <row r="4" spans="3:4" ht="15" customHeight="1">
      <c r="C4" s="28"/>
      <c r="D4" s="29"/>
    </row>
    <row r="5" spans="1:5" ht="38.25" customHeight="1">
      <c r="A5" s="134" t="s">
        <v>192</v>
      </c>
      <c r="B5" s="134"/>
      <c r="C5" s="134"/>
      <c r="D5" s="134"/>
      <c r="E5" s="134"/>
    </row>
    <row r="6" spans="1:5" ht="20.25" customHeight="1">
      <c r="A6" s="137" t="s">
        <v>0</v>
      </c>
      <c r="B6" s="135" t="s">
        <v>1</v>
      </c>
      <c r="C6" s="132" t="s">
        <v>82</v>
      </c>
      <c r="D6" s="133"/>
      <c r="E6" s="119"/>
    </row>
    <row r="7" spans="1:5" ht="30.75" customHeight="1">
      <c r="A7" s="138"/>
      <c r="B7" s="136"/>
      <c r="C7" s="31" t="s">
        <v>106</v>
      </c>
      <c r="D7" s="32" t="s">
        <v>120</v>
      </c>
      <c r="E7" s="32" t="s">
        <v>193</v>
      </c>
    </row>
    <row r="8" spans="1:5" ht="15.75" customHeight="1">
      <c r="A8" s="120" t="s">
        <v>2</v>
      </c>
      <c r="B8" s="123" t="s">
        <v>3</v>
      </c>
      <c r="C8" s="122">
        <f>C11+C20+C33+C40+C44+C58+C64+C81+C90</f>
        <v>72701113.06</v>
      </c>
      <c r="D8" s="122">
        <f>D11+D20+D33+D40+D44+D58+D64+D81+D90</f>
        <v>53584478.06</v>
      </c>
      <c r="E8" s="122">
        <f>E11+E20+E33+E40+E44+E58+E64+E81+E90</f>
        <v>54279178.06</v>
      </c>
    </row>
    <row r="9" spans="1:5" ht="13.5" customHeight="1">
      <c r="A9" s="121"/>
      <c r="B9" s="124"/>
      <c r="C9" s="122"/>
      <c r="D9" s="122"/>
      <c r="E9" s="122"/>
    </row>
    <row r="10" spans="1:5" ht="21" customHeight="1">
      <c r="A10" s="4" t="s">
        <v>4</v>
      </c>
      <c r="B10" s="17" t="s">
        <v>5</v>
      </c>
      <c r="C10" s="34"/>
      <c r="D10" s="35"/>
      <c r="E10" s="35"/>
    </row>
    <row r="11" spans="1:5" s="18" customFormat="1" ht="18.75">
      <c r="A11" s="4" t="s">
        <v>6</v>
      </c>
      <c r="B11" s="17" t="s">
        <v>7</v>
      </c>
      <c r="C11" s="33">
        <f>C13+C15+C17+C19</f>
        <v>29945000</v>
      </c>
      <c r="D11" s="33">
        <f>D13+D15+D17+D19</f>
        <v>30973500</v>
      </c>
      <c r="E11" s="33">
        <f>E13+E15+E17+E19</f>
        <v>31879700</v>
      </c>
    </row>
    <row r="12" spans="1:5" s="18" customFormat="1" ht="57" customHeight="1">
      <c r="A12" s="1" t="s">
        <v>285</v>
      </c>
      <c r="B12" s="19" t="s">
        <v>9</v>
      </c>
      <c r="C12" s="34">
        <v>29700000</v>
      </c>
      <c r="D12" s="34">
        <v>30725000</v>
      </c>
      <c r="E12" s="34">
        <v>31625000</v>
      </c>
    </row>
    <row r="13" spans="1:5" ht="63.75" customHeight="1">
      <c r="A13" s="1" t="s">
        <v>8</v>
      </c>
      <c r="B13" s="19" t="s">
        <v>9</v>
      </c>
      <c r="C13" s="34">
        <v>29700000</v>
      </c>
      <c r="D13" s="34">
        <v>30725000</v>
      </c>
      <c r="E13" s="34">
        <v>31625000</v>
      </c>
    </row>
    <row r="14" spans="1:5" ht="93.75" customHeight="1">
      <c r="A14" s="1" t="s">
        <v>286</v>
      </c>
      <c r="B14" s="19" t="s">
        <v>11</v>
      </c>
      <c r="C14" s="34">
        <v>105000</v>
      </c>
      <c r="D14" s="34">
        <v>106000</v>
      </c>
      <c r="E14" s="34">
        <v>107000</v>
      </c>
    </row>
    <row r="15" spans="1:5" ht="96" customHeight="1">
      <c r="A15" s="1" t="s">
        <v>10</v>
      </c>
      <c r="B15" s="19" t="s">
        <v>11</v>
      </c>
      <c r="C15" s="34">
        <v>105000</v>
      </c>
      <c r="D15" s="34">
        <v>106000</v>
      </c>
      <c r="E15" s="34">
        <v>107000</v>
      </c>
    </row>
    <row r="16" spans="1:5" ht="39.75" customHeight="1">
      <c r="A16" s="1" t="s">
        <v>287</v>
      </c>
      <c r="B16" s="19" t="s">
        <v>85</v>
      </c>
      <c r="C16" s="34">
        <v>94500</v>
      </c>
      <c r="D16" s="34">
        <v>95200</v>
      </c>
      <c r="E16" s="34">
        <v>96700</v>
      </c>
    </row>
    <row r="17" spans="1:5" ht="37.5" customHeight="1">
      <c r="A17" s="1" t="s">
        <v>12</v>
      </c>
      <c r="B17" s="19" t="s">
        <v>85</v>
      </c>
      <c r="C17" s="34">
        <v>94500</v>
      </c>
      <c r="D17" s="34">
        <v>95200</v>
      </c>
      <c r="E17" s="34">
        <v>96700</v>
      </c>
    </row>
    <row r="18" spans="1:5" ht="74.25" customHeight="1">
      <c r="A18" s="1" t="s">
        <v>288</v>
      </c>
      <c r="B18" s="19" t="s">
        <v>14</v>
      </c>
      <c r="C18" s="34">
        <v>45500</v>
      </c>
      <c r="D18" s="34">
        <v>47300</v>
      </c>
      <c r="E18" s="34">
        <v>51000</v>
      </c>
    </row>
    <row r="19" spans="1:5" ht="81" customHeight="1">
      <c r="A19" s="1" t="s">
        <v>13</v>
      </c>
      <c r="B19" s="19" t="s">
        <v>14</v>
      </c>
      <c r="C19" s="34">
        <v>45500</v>
      </c>
      <c r="D19" s="34">
        <v>47300</v>
      </c>
      <c r="E19" s="34">
        <v>51000</v>
      </c>
    </row>
    <row r="20" spans="1:5" ht="43.5" customHeight="1">
      <c r="A20" s="47" t="s">
        <v>15</v>
      </c>
      <c r="B20" s="62" t="s">
        <v>16</v>
      </c>
      <c r="C20" s="63">
        <f>C23+C26+C29+C32</f>
        <v>6491846.06</v>
      </c>
      <c r="D20" s="63">
        <f>D23+D26+D29+D32</f>
        <v>6491846.06</v>
      </c>
      <c r="E20" s="63">
        <f>E23+E26+E29+E32</f>
        <v>6491846.06</v>
      </c>
    </row>
    <row r="21" spans="1:5" ht="55.5" customHeight="1">
      <c r="A21" s="1" t="s">
        <v>293</v>
      </c>
      <c r="B21" s="106" t="s">
        <v>86</v>
      </c>
      <c r="C21" s="34">
        <v>2237093.69</v>
      </c>
      <c r="D21" s="34">
        <v>2237093.69</v>
      </c>
      <c r="E21" s="34">
        <v>2237093.69</v>
      </c>
    </row>
    <row r="22" spans="1:5" ht="43.5" customHeight="1">
      <c r="A22" s="1" t="s">
        <v>289</v>
      </c>
      <c r="B22" s="105" t="s">
        <v>196</v>
      </c>
      <c r="C22" s="34">
        <v>2237093.69</v>
      </c>
      <c r="D22" s="34">
        <v>2237093.69</v>
      </c>
      <c r="E22" s="34">
        <v>2237093.69</v>
      </c>
    </row>
    <row r="23" spans="1:5" ht="96.75" customHeight="1">
      <c r="A23" s="1" t="s">
        <v>197</v>
      </c>
      <c r="B23" s="105" t="s">
        <v>196</v>
      </c>
      <c r="C23" s="34">
        <v>2237093.69</v>
      </c>
      <c r="D23" s="34">
        <v>2237093.69</v>
      </c>
      <c r="E23" s="34">
        <v>2237093.69</v>
      </c>
    </row>
    <row r="24" spans="1:5" ht="75" customHeight="1">
      <c r="A24" s="1" t="s">
        <v>294</v>
      </c>
      <c r="B24" s="105" t="s">
        <v>87</v>
      </c>
      <c r="C24" s="64">
        <v>19245.63</v>
      </c>
      <c r="D24" s="64">
        <v>19245.63</v>
      </c>
      <c r="E24" s="64">
        <v>19245.63</v>
      </c>
    </row>
    <row r="25" spans="1:5" ht="96.75" customHeight="1">
      <c r="A25" s="1" t="s">
        <v>290</v>
      </c>
      <c r="B25" s="105" t="s">
        <v>199</v>
      </c>
      <c r="C25" s="64">
        <v>19245.63</v>
      </c>
      <c r="D25" s="64">
        <v>19245.63</v>
      </c>
      <c r="E25" s="64">
        <v>19245.63</v>
      </c>
    </row>
    <row r="26" spans="1:5" ht="118.5" customHeight="1">
      <c r="A26" s="1" t="s">
        <v>198</v>
      </c>
      <c r="B26" s="105" t="s">
        <v>199</v>
      </c>
      <c r="C26" s="64">
        <v>19245.63</v>
      </c>
      <c r="D26" s="64">
        <v>19245.63</v>
      </c>
      <c r="E26" s="64">
        <v>19245.63</v>
      </c>
    </row>
    <row r="27" spans="1:5" ht="54.75" customHeight="1">
      <c r="A27" s="1" t="s">
        <v>295</v>
      </c>
      <c r="B27" s="105" t="s">
        <v>88</v>
      </c>
      <c r="C27" s="64">
        <v>4664534.93</v>
      </c>
      <c r="D27" s="64">
        <v>4664534.93</v>
      </c>
      <c r="E27" s="64">
        <v>4664534.93</v>
      </c>
    </row>
    <row r="28" spans="1:5" ht="94.5" customHeight="1">
      <c r="A28" s="1" t="s">
        <v>291</v>
      </c>
      <c r="B28" s="105" t="s">
        <v>202</v>
      </c>
      <c r="C28" s="64">
        <v>4664534.93</v>
      </c>
      <c r="D28" s="64">
        <v>4664534.93</v>
      </c>
      <c r="E28" s="64">
        <v>4664534.93</v>
      </c>
    </row>
    <row r="29" spans="1:5" ht="94.5" customHeight="1">
      <c r="A29" s="1" t="s">
        <v>203</v>
      </c>
      <c r="B29" s="105" t="s">
        <v>202</v>
      </c>
      <c r="C29" s="64">
        <v>4664534.93</v>
      </c>
      <c r="D29" s="64">
        <v>4664534.93</v>
      </c>
      <c r="E29" s="64">
        <v>4664534.93</v>
      </c>
    </row>
    <row r="30" spans="1:5" ht="59.25" customHeight="1">
      <c r="A30" s="1" t="s">
        <v>296</v>
      </c>
      <c r="B30" s="105" t="s">
        <v>89</v>
      </c>
      <c r="C30" s="64">
        <v>-429028.19</v>
      </c>
      <c r="D30" s="64">
        <v>-429028.19</v>
      </c>
      <c r="E30" s="64">
        <v>-429028.19</v>
      </c>
    </row>
    <row r="31" spans="1:5" ht="94.5" customHeight="1">
      <c r="A31" s="1" t="s">
        <v>292</v>
      </c>
      <c r="B31" s="105" t="s">
        <v>201</v>
      </c>
      <c r="C31" s="64">
        <v>-429028.19</v>
      </c>
      <c r="D31" s="64">
        <v>-429028.19</v>
      </c>
      <c r="E31" s="64">
        <v>-429028.19</v>
      </c>
    </row>
    <row r="32" spans="1:5" ht="96.75" customHeight="1">
      <c r="A32" s="1" t="s">
        <v>200</v>
      </c>
      <c r="B32" s="105" t="s">
        <v>201</v>
      </c>
      <c r="C32" s="64">
        <v>-429028.19</v>
      </c>
      <c r="D32" s="64">
        <v>-429028.19</v>
      </c>
      <c r="E32" s="64">
        <v>-429028.19</v>
      </c>
    </row>
    <row r="33" spans="1:5" ht="21" customHeight="1">
      <c r="A33" s="2" t="s">
        <v>17</v>
      </c>
      <c r="B33" s="23" t="s">
        <v>18</v>
      </c>
      <c r="C33" s="33">
        <f>C35+C39+C37</f>
        <v>2343000</v>
      </c>
      <c r="D33" s="33">
        <f>D35+D39+D37</f>
        <v>1195500</v>
      </c>
      <c r="E33" s="33">
        <f>E35+E39+E37</f>
        <v>971500</v>
      </c>
    </row>
    <row r="34" spans="1:5" ht="21" customHeight="1">
      <c r="A34" s="1" t="s">
        <v>297</v>
      </c>
      <c r="B34" s="20" t="s">
        <v>20</v>
      </c>
      <c r="C34" s="34">
        <v>1520000</v>
      </c>
      <c r="D34" s="34">
        <v>300000</v>
      </c>
      <c r="E34" s="34">
        <v>0</v>
      </c>
    </row>
    <row r="35" spans="1:5" ht="26.25" customHeight="1">
      <c r="A35" s="1" t="s">
        <v>19</v>
      </c>
      <c r="B35" s="20" t="s">
        <v>20</v>
      </c>
      <c r="C35" s="34">
        <v>1520000</v>
      </c>
      <c r="D35" s="34">
        <v>300000</v>
      </c>
      <c r="E35" s="34">
        <v>0</v>
      </c>
    </row>
    <row r="36" spans="1:5" ht="26.25" customHeight="1">
      <c r="A36" s="1" t="s">
        <v>298</v>
      </c>
      <c r="B36" s="20" t="s">
        <v>22</v>
      </c>
      <c r="C36" s="34">
        <v>718000</v>
      </c>
      <c r="D36" s="34">
        <v>784500</v>
      </c>
      <c r="E36" s="34">
        <v>854500</v>
      </c>
    </row>
    <row r="37" spans="1:5" ht="22.5" customHeight="1">
      <c r="A37" s="1" t="s">
        <v>21</v>
      </c>
      <c r="B37" s="20" t="s">
        <v>22</v>
      </c>
      <c r="C37" s="34">
        <v>718000</v>
      </c>
      <c r="D37" s="34">
        <v>784500</v>
      </c>
      <c r="E37" s="34">
        <v>854500</v>
      </c>
    </row>
    <row r="38" spans="1:5" ht="22.5" customHeight="1">
      <c r="A38" s="1" t="s">
        <v>299</v>
      </c>
      <c r="B38" s="20" t="s">
        <v>90</v>
      </c>
      <c r="C38" s="34">
        <v>105000</v>
      </c>
      <c r="D38" s="34">
        <v>111000</v>
      </c>
      <c r="E38" s="34">
        <v>117000</v>
      </c>
    </row>
    <row r="39" spans="1:5" ht="41.25" customHeight="1">
      <c r="A39" s="1" t="s">
        <v>83</v>
      </c>
      <c r="B39" s="20" t="s">
        <v>90</v>
      </c>
      <c r="C39" s="34">
        <v>105000</v>
      </c>
      <c r="D39" s="34">
        <v>111000</v>
      </c>
      <c r="E39" s="34">
        <v>117000</v>
      </c>
    </row>
    <row r="40" spans="1:5" ht="22.5" customHeight="1">
      <c r="A40" s="2" t="s">
        <v>23</v>
      </c>
      <c r="B40" s="23" t="s">
        <v>24</v>
      </c>
      <c r="C40" s="33">
        <f>C42</f>
        <v>1150000</v>
      </c>
      <c r="D40" s="33">
        <f>D42</f>
        <v>1200000</v>
      </c>
      <c r="E40" s="33">
        <f>E42</f>
        <v>1200000</v>
      </c>
    </row>
    <row r="41" spans="1:5" ht="39" customHeight="1">
      <c r="A41" s="75" t="s">
        <v>301</v>
      </c>
      <c r="B41" s="19" t="s">
        <v>300</v>
      </c>
      <c r="C41" s="34">
        <v>1150000</v>
      </c>
      <c r="D41" s="34">
        <v>1200000</v>
      </c>
      <c r="E41" s="34">
        <v>120000</v>
      </c>
    </row>
    <row r="42" spans="1:5" ht="50.25" customHeight="1">
      <c r="A42" s="127" t="s">
        <v>25</v>
      </c>
      <c r="B42" s="129" t="s">
        <v>26</v>
      </c>
      <c r="C42" s="131">
        <v>1150000</v>
      </c>
      <c r="D42" s="131">
        <v>1200000</v>
      </c>
      <c r="E42" s="131">
        <v>1200000</v>
      </c>
    </row>
    <row r="43" spans="1:5" ht="0.75" customHeight="1" hidden="1">
      <c r="A43" s="128"/>
      <c r="B43" s="129"/>
      <c r="C43" s="131"/>
      <c r="D43" s="131"/>
      <c r="E43" s="131"/>
    </row>
    <row r="44" spans="1:5" ht="40.5" customHeight="1">
      <c r="A44" s="47" t="s">
        <v>27</v>
      </c>
      <c r="B44" s="62" t="s">
        <v>28</v>
      </c>
      <c r="C44" s="33">
        <f>C47+C48+C49+C50+C51+C53+C55+C57</f>
        <v>975935</v>
      </c>
      <c r="D44" s="33">
        <f>D47+D48+D49+D50+D51+D53+D55+D57</f>
        <v>985800</v>
      </c>
      <c r="E44" s="33">
        <f>E47+E48+E49+E50+E51+E53+E55+E57</f>
        <v>995800</v>
      </c>
    </row>
    <row r="45" spans="1:5" ht="40.5" customHeight="1">
      <c r="A45" s="75" t="s">
        <v>303</v>
      </c>
      <c r="B45" s="107" t="s">
        <v>302</v>
      </c>
      <c r="C45" s="34">
        <f>C46+C52+C54</f>
        <v>973800</v>
      </c>
      <c r="D45" s="34">
        <f>D46+D52+D54</f>
        <v>983800</v>
      </c>
      <c r="E45" s="34">
        <f>E46+E52+E54</f>
        <v>993800</v>
      </c>
    </row>
    <row r="46" spans="1:5" ht="40.5" customHeight="1">
      <c r="A46" s="75" t="s">
        <v>305</v>
      </c>
      <c r="B46" s="107" t="s">
        <v>304</v>
      </c>
      <c r="C46" s="34">
        <f>C47+C48+C49+C50+C51</f>
        <v>565000</v>
      </c>
      <c r="D46" s="34">
        <f>D47+D48+D49+D50+D51</f>
        <v>570000</v>
      </c>
      <c r="E46" s="34">
        <f>E47+E48+E49+E50+E51</f>
        <v>575000</v>
      </c>
    </row>
    <row r="47" spans="1:5" ht="81" customHeight="1">
      <c r="A47" s="1" t="s">
        <v>205</v>
      </c>
      <c r="B47" s="65" t="s">
        <v>107</v>
      </c>
      <c r="C47" s="34">
        <v>65000</v>
      </c>
      <c r="D47" s="34">
        <v>67000</v>
      </c>
      <c r="E47" s="34">
        <v>68000</v>
      </c>
    </row>
    <row r="48" spans="1:5" ht="78.75" customHeight="1">
      <c r="A48" s="1" t="s">
        <v>206</v>
      </c>
      <c r="B48" s="65" t="s">
        <v>107</v>
      </c>
      <c r="C48" s="34">
        <v>44000</v>
      </c>
      <c r="D48" s="34">
        <v>45000</v>
      </c>
      <c r="E48" s="34">
        <v>47000</v>
      </c>
    </row>
    <row r="49" spans="1:5" ht="78.75" customHeight="1">
      <c r="A49" s="1" t="s">
        <v>207</v>
      </c>
      <c r="B49" s="65" t="s">
        <v>107</v>
      </c>
      <c r="C49" s="34">
        <v>18000</v>
      </c>
      <c r="D49" s="34">
        <v>20000</v>
      </c>
      <c r="E49" s="34">
        <v>21000</v>
      </c>
    </row>
    <row r="50" spans="1:5" ht="81" customHeight="1">
      <c r="A50" s="1" t="s">
        <v>208</v>
      </c>
      <c r="B50" s="65" t="s">
        <v>107</v>
      </c>
      <c r="C50" s="34">
        <v>38000</v>
      </c>
      <c r="D50" s="34">
        <v>38000</v>
      </c>
      <c r="E50" s="34">
        <v>39000</v>
      </c>
    </row>
    <row r="51" spans="1:5" ht="75" customHeight="1">
      <c r="A51" s="1" t="s">
        <v>97</v>
      </c>
      <c r="B51" s="66" t="s">
        <v>91</v>
      </c>
      <c r="C51" s="34">
        <v>400000</v>
      </c>
      <c r="D51" s="34">
        <v>400000</v>
      </c>
      <c r="E51" s="34">
        <v>400000</v>
      </c>
    </row>
    <row r="52" spans="1:5" ht="75" customHeight="1">
      <c r="A52" s="75" t="s">
        <v>307</v>
      </c>
      <c r="B52" s="66" t="s">
        <v>306</v>
      </c>
      <c r="C52" s="34">
        <v>320000</v>
      </c>
      <c r="D52" s="34">
        <v>325000</v>
      </c>
      <c r="E52" s="34">
        <v>330000</v>
      </c>
    </row>
    <row r="53" spans="1:5" ht="75" customHeight="1">
      <c r="A53" s="75" t="s">
        <v>209</v>
      </c>
      <c r="B53" s="67" t="s">
        <v>29</v>
      </c>
      <c r="C53" s="34">
        <v>320000</v>
      </c>
      <c r="D53" s="34">
        <v>325000</v>
      </c>
      <c r="E53" s="34">
        <v>330000</v>
      </c>
    </row>
    <row r="54" spans="1:5" ht="47.25" customHeight="1">
      <c r="A54" s="75" t="s">
        <v>311</v>
      </c>
      <c r="B54" s="67" t="s">
        <v>308</v>
      </c>
      <c r="C54" s="34">
        <v>88800</v>
      </c>
      <c r="D54" s="34">
        <v>88800</v>
      </c>
      <c r="E54" s="34">
        <v>88800</v>
      </c>
    </row>
    <row r="55" spans="1:5" ht="39" customHeight="1">
      <c r="A55" s="75" t="s">
        <v>94</v>
      </c>
      <c r="B55" s="68" t="s">
        <v>95</v>
      </c>
      <c r="C55" s="34">
        <v>88800</v>
      </c>
      <c r="D55" s="34">
        <v>88800</v>
      </c>
      <c r="E55" s="34">
        <v>88800</v>
      </c>
    </row>
    <row r="56" spans="1:5" ht="39" customHeight="1">
      <c r="A56" s="75" t="s">
        <v>312</v>
      </c>
      <c r="B56" s="108" t="s">
        <v>309</v>
      </c>
      <c r="C56" s="34">
        <v>2135</v>
      </c>
      <c r="D56" s="34">
        <v>2000</v>
      </c>
      <c r="E56" s="34">
        <v>2000</v>
      </c>
    </row>
    <row r="57" spans="1:5" ht="75.75" customHeight="1">
      <c r="A57" s="75" t="s">
        <v>30</v>
      </c>
      <c r="B57" s="67" t="s">
        <v>31</v>
      </c>
      <c r="C57" s="34">
        <v>2135</v>
      </c>
      <c r="D57" s="34">
        <v>2000</v>
      </c>
      <c r="E57" s="34">
        <v>2000</v>
      </c>
    </row>
    <row r="58" spans="1:5" ht="25.5" customHeight="1">
      <c r="A58" s="125" t="s">
        <v>105</v>
      </c>
      <c r="B58" s="126" t="s">
        <v>153</v>
      </c>
      <c r="C58" s="33">
        <f>C61+C62+C63</f>
        <v>35500</v>
      </c>
      <c r="D58" s="33">
        <f>D61+D62+D63</f>
        <v>36900</v>
      </c>
      <c r="E58" s="33">
        <f>E61+E62+E63</f>
        <v>38300</v>
      </c>
    </row>
    <row r="59" spans="1:5" ht="15.75" customHeight="1" hidden="1">
      <c r="A59" s="125"/>
      <c r="B59" s="126"/>
      <c r="C59" s="33"/>
      <c r="D59" s="36"/>
      <c r="E59" s="36"/>
    </row>
    <row r="60" spans="1:5" ht="18.75" customHeight="1">
      <c r="A60" s="1" t="s">
        <v>313</v>
      </c>
      <c r="B60" s="19" t="s">
        <v>310</v>
      </c>
      <c r="C60" s="34">
        <v>35500</v>
      </c>
      <c r="D60" s="34">
        <v>36900</v>
      </c>
      <c r="E60" s="34">
        <v>38300</v>
      </c>
    </row>
    <row r="61" spans="1:5" ht="24" customHeight="1">
      <c r="A61" s="1" t="s">
        <v>32</v>
      </c>
      <c r="B61" s="19" t="s">
        <v>33</v>
      </c>
      <c r="C61" s="34">
        <v>12600</v>
      </c>
      <c r="D61" s="34">
        <v>13100</v>
      </c>
      <c r="E61" s="34">
        <v>13600</v>
      </c>
    </row>
    <row r="62" spans="1:5" ht="18.75" customHeight="1">
      <c r="A62" s="1" t="s">
        <v>34</v>
      </c>
      <c r="B62" s="19" t="s">
        <v>35</v>
      </c>
      <c r="C62" s="34">
        <v>22900</v>
      </c>
      <c r="D62" s="34">
        <v>23800</v>
      </c>
      <c r="E62" s="34">
        <v>24700</v>
      </c>
    </row>
    <row r="63" spans="1:5" ht="18.75" customHeight="1" hidden="1">
      <c r="A63" s="1" t="s">
        <v>121</v>
      </c>
      <c r="B63" s="19" t="s">
        <v>122</v>
      </c>
      <c r="C63" s="34"/>
      <c r="D63" s="34"/>
      <c r="E63" s="34"/>
    </row>
    <row r="64" spans="1:5" ht="43.5" customHeight="1">
      <c r="A64" s="47" t="s">
        <v>36</v>
      </c>
      <c r="B64" s="62" t="s">
        <v>77</v>
      </c>
      <c r="C64" s="33">
        <f>C66+C67+C68+C69+C71+C72+C73+C74+C75+C76+C77+C78+C79+C80</f>
        <v>11749732</v>
      </c>
      <c r="D64" s="33">
        <f>D66+D67+D68+D69+D71+D72+D73+D74+D75+D76+D77+D78+D79+D80</f>
        <v>11750332</v>
      </c>
      <c r="E64" s="33">
        <f>E66+E67+E68+E69+E71+E72+E73+E74+E75+E76+E77+E78+E79+E80</f>
        <v>11750932</v>
      </c>
    </row>
    <row r="65" spans="1:5" ht="27" customHeight="1">
      <c r="A65" s="1" t="s">
        <v>315</v>
      </c>
      <c r="B65" s="106" t="s">
        <v>314</v>
      </c>
      <c r="C65" s="34">
        <f>C66+C67+C68+C69</f>
        <v>117500</v>
      </c>
      <c r="D65" s="34">
        <f>D66+D67+D68+D69</f>
        <v>118000</v>
      </c>
      <c r="E65" s="34">
        <f>E66+E67+E68+E69</f>
        <v>118500</v>
      </c>
    </row>
    <row r="66" spans="1:5" ht="39" customHeight="1">
      <c r="A66" s="1" t="s">
        <v>136</v>
      </c>
      <c r="B66" s="20" t="s">
        <v>284</v>
      </c>
      <c r="C66" s="34">
        <v>1500</v>
      </c>
      <c r="D66" s="34">
        <v>2000</v>
      </c>
      <c r="E66" s="34">
        <v>2500</v>
      </c>
    </row>
    <row r="67" spans="1:5" ht="38.25" customHeight="1">
      <c r="A67" s="1" t="s">
        <v>258</v>
      </c>
      <c r="B67" s="20" t="s">
        <v>259</v>
      </c>
      <c r="C67" s="34">
        <v>70000</v>
      </c>
      <c r="D67" s="34">
        <v>70000</v>
      </c>
      <c r="E67" s="34">
        <v>70000</v>
      </c>
    </row>
    <row r="68" spans="1:5" ht="36" customHeight="1">
      <c r="A68" s="1" t="s">
        <v>244</v>
      </c>
      <c r="B68" s="20" t="s">
        <v>260</v>
      </c>
      <c r="C68" s="34">
        <v>16000</v>
      </c>
      <c r="D68" s="34">
        <v>16000</v>
      </c>
      <c r="E68" s="34">
        <v>16000</v>
      </c>
    </row>
    <row r="69" spans="1:5" ht="35.25" customHeight="1">
      <c r="A69" s="1" t="s">
        <v>247</v>
      </c>
      <c r="B69" s="20" t="s">
        <v>261</v>
      </c>
      <c r="C69" s="34">
        <v>30000</v>
      </c>
      <c r="D69" s="34">
        <v>30000</v>
      </c>
      <c r="E69" s="34">
        <v>30000</v>
      </c>
    </row>
    <row r="70" spans="1:5" ht="28.5" customHeight="1">
      <c r="A70" s="1" t="s">
        <v>317</v>
      </c>
      <c r="B70" s="20" t="s">
        <v>316</v>
      </c>
      <c r="C70" s="34">
        <f>C71+C72+C73+C74+C75+C76+C77+C78+C79+C80</f>
        <v>11632232</v>
      </c>
      <c r="D70" s="34">
        <f>D71+D72+D73+D74+D75+D76+D77+D78+D79+D80</f>
        <v>11632332</v>
      </c>
      <c r="E70" s="34">
        <f>E71+E72+E73+E74+E75+E76+E77+E78+E79+E80</f>
        <v>11632432</v>
      </c>
    </row>
    <row r="71" spans="1:5" ht="42.75" customHeight="1">
      <c r="A71" s="1" t="s">
        <v>151</v>
      </c>
      <c r="B71" s="70" t="s">
        <v>248</v>
      </c>
      <c r="C71" s="34">
        <v>5500</v>
      </c>
      <c r="D71" s="34">
        <v>5600</v>
      </c>
      <c r="E71" s="34">
        <v>5700</v>
      </c>
    </row>
    <row r="72" spans="1:5" ht="28.5" customHeight="1">
      <c r="A72" s="1" t="s">
        <v>265</v>
      </c>
      <c r="B72" s="20" t="s">
        <v>249</v>
      </c>
      <c r="C72" s="34">
        <v>963200</v>
      </c>
      <c r="D72" s="34">
        <v>963200</v>
      </c>
      <c r="E72" s="34">
        <v>963200</v>
      </c>
    </row>
    <row r="73" spans="1:5" ht="26.25" customHeight="1">
      <c r="A73" s="1" t="s">
        <v>37</v>
      </c>
      <c r="B73" s="20" t="s">
        <v>249</v>
      </c>
      <c r="C73" s="34">
        <v>5571000</v>
      </c>
      <c r="D73" s="34">
        <v>5571000</v>
      </c>
      <c r="E73" s="34">
        <v>5571000</v>
      </c>
    </row>
    <row r="74" spans="1:5" ht="25.5" customHeight="1">
      <c r="A74" s="1" t="s">
        <v>232</v>
      </c>
      <c r="B74" s="20" t="s">
        <v>234</v>
      </c>
      <c r="C74" s="34">
        <v>300000</v>
      </c>
      <c r="D74" s="34">
        <v>300000</v>
      </c>
      <c r="E74" s="34">
        <v>300000</v>
      </c>
    </row>
    <row r="75" spans="1:5" ht="25.5" customHeight="1">
      <c r="A75" s="1" t="s">
        <v>233</v>
      </c>
      <c r="B75" s="20" t="s">
        <v>235</v>
      </c>
      <c r="C75" s="34">
        <v>96000</v>
      </c>
      <c r="D75" s="34">
        <v>96000</v>
      </c>
      <c r="E75" s="34">
        <v>96000</v>
      </c>
    </row>
    <row r="76" spans="1:5" ht="25.5" customHeight="1">
      <c r="A76" s="1" t="s">
        <v>237</v>
      </c>
      <c r="B76" s="20" t="s">
        <v>236</v>
      </c>
      <c r="C76" s="34">
        <v>327600</v>
      </c>
      <c r="D76" s="34">
        <v>327600</v>
      </c>
      <c r="E76" s="34">
        <v>327600</v>
      </c>
    </row>
    <row r="77" spans="1:5" ht="25.5" customHeight="1">
      <c r="A77" s="1" t="s">
        <v>238</v>
      </c>
      <c r="B77" s="20" t="s">
        <v>239</v>
      </c>
      <c r="C77" s="34">
        <v>2520000</v>
      </c>
      <c r="D77" s="34">
        <v>2520000</v>
      </c>
      <c r="E77" s="34">
        <v>2520000</v>
      </c>
    </row>
    <row r="78" spans="1:5" ht="25.5" customHeight="1">
      <c r="A78" s="1" t="s">
        <v>240</v>
      </c>
      <c r="B78" s="20" t="s">
        <v>239</v>
      </c>
      <c r="C78" s="34">
        <v>837860</v>
      </c>
      <c r="D78" s="34">
        <v>837860</v>
      </c>
      <c r="E78" s="34">
        <v>837860</v>
      </c>
    </row>
    <row r="79" spans="1:5" ht="25.5" customHeight="1">
      <c r="A79" s="1" t="s">
        <v>262</v>
      </c>
      <c r="B79" s="20" t="s">
        <v>239</v>
      </c>
      <c r="C79" s="34">
        <v>142140</v>
      </c>
      <c r="D79" s="34">
        <v>142140</v>
      </c>
      <c r="E79" s="34">
        <v>142140</v>
      </c>
    </row>
    <row r="80" spans="1:5" ht="25.5" customHeight="1">
      <c r="A80" s="1" t="s">
        <v>263</v>
      </c>
      <c r="B80" s="20" t="s">
        <v>264</v>
      </c>
      <c r="C80" s="34">
        <v>868932</v>
      </c>
      <c r="D80" s="34">
        <v>868932</v>
      </c>
      <c r="E80" s="34">
        <v>868932</v>
      </c>
    </row>
    <row r="81" spans="1:5" ht="37.5" customHeight="1">
      <c r="A81" s="47" t="s">
        <v>38</v>
      </c>
      <c r="B81" s="46" t="s">
        <v>51</v>
      </c>
      <c r="C81" s="33">
        <f>C83+C85+C86+C87+C88+C89</f>
        <v>19770000</v>
      </c>
      <c r="D81" s="33">
        <f>D83+D85+D86+D87+D88+D89</f>
        <v>710000</v>
      </c>
      <c r="E81" s="33">
        <f>E83+E85+E86+E87+E88+E89</f>
        <v>710000</v>
      </c>
    </row>
    <row r="82" spans="1:5" ht="37.5" customHeight="1">
      <c r="A82" s="75" t="s">
        <v>319</v>
      </c>
      <c r="B82" s="109" t="s">
        <v>318</v>
      </c>
      <c r="C82" s="34">
        <v>19610000</v>
      </c>
      <c r="D82" s="34">
        <v>550000</v>
      </c>
      <c r="E82" s="34">
        <v>550000</v>
      </c>
    </row>
    <row r="83" spans="1:5" ht="85.5" customHeight="1">
      <c r="A83" s="75" t="s">
        <v>39</v>
      </c>
      <c r="B83" s="69" t="s">
        <v>40</v>
      </c>
      <c r="C83" s="34">
        <v>19610000</v>
      </c>
      <c r="D83" s="34">
        <v>550000</v>
      </c>
      <c r="E83" s="34">
        <v>550000</v>
      </c>
    </row>
    <row r="84" spans="1:5" ht="46.5" customHeight="1">
      <c r="A84" s="75" t="s">
        <v>321</v>
      </c>
      <c r="B84" s="69" t="s">
        <v>320</v>
      </c>
      <c r="C84" s="34">
        <f>C85+C86+C87+C88+C89</f>
        <v>160000</v>
      </c>
      <c r="D84" s="34">
        <f>D85+D86+D87+D88+D89</f>
        <v>160000</v>
      </c>
      <c r="E84" s="34">
        <f>E85+E86+E87+E88+E89</f>
        <v>160000</v>
      </c>
    </row>
    <row r="85" spans="1:5" ht="58.5" customHeight="1">
      <c r="A85" s="1" t="s">
        <v>210</v>
      </c>
      <c r="B85" s="70" t="s">
        <v>108</v>
      </c>
      <c r="C85" s="64">
        <v>25000</v>
      </c>
      <c r="D85" s="64">
        <v>25000</v>
      </c>
      <c r="E85" s="64">
        <v>25000</v>
      </c>
    </row>
    <row r="86" spans="1:5" ht="56.25" customHeight="1">
      <c r="A86" s="1" t="s">
        <v>211</v>
      </c>
      <c r="B86" s="70" t="s">
        <v>108</v>
      </c>
      <c r="C86" s="71">
        <v>40000</v>
      </c>
      <c r="D86" s="34">
        <v>40000</v>
      </c>
      <c r="E86" s="34">
        <v>40000</v>
      </c>
    </row>
    <row r="87" spans="1:5" ht="56.25" customHeight="1">
      <c r="A87" s="1" t="s">
        <v>212</v>
      </c>
      <c r="B87" s="70" t="s">
        <v>108</v>
      </c>
      <c r="C87" s="71">
        <v>40000</v>
      </c>
      <c r="D87" s="34">
        <v>40000</v>
      </c>
      <c r="E87" s="34">
        <v>40000</v>
      </c>
    </row>
    <row r="88" spans="1:5" ht="54.75" customHeight="1">
      <c r="A88" s="1" t="s">
        <v>213</v>
      </c>
      <c r="B88" s="70" t="s">
        <v>108</v>
      </c>
      <c r="C88" s="71">
        <v>45000</v>
      </c>
      <c r="D88" s="34">
        <v>45000</v>
      </c>
      <c r="E88" s="34">
        <v>45000</v>
      </c>
    </row>
    <row r="89" spans="1:5" ht="37.5" customHeight="1">
      <c r="A89" s="1" t="s">
        <v>99</v>
      </c>
      <c r="B89" s="72" t="s">
        <v>93</v>
      </c>
      <c r="C89" s="34">
        <v>10000</v>
      </c>
      <c r="D89" s="34">
        <v>10000</v>
      </c>
      <c r="E89" s="34">
        <v>10000</v>
      </c>
    </row>
    <row r="90" spans="1:5" ht="21" customHeight="1">
      <c r="A90" s="2" t="s">
        <v>41</v>
      </c>
      <c r="B90" s="23" t="s">
        <v>42</v>
      </c>
      <c r="C90" s="33">
        <f>C91+C98++C100+C101</f>
        <v>240100</v>
      </c>
      <c r="D90" s="33">
        <f>D91+D98++D100+D101</f>
        <v>240600</v>
      </c>
      <c r="E90" s="33">
        <f>E91+E98++E100+E101</f>
        <v>241100</v>
      </c>
    </row>
    <row r="91" spans="1:5" ht="37.5" customHeight="1">
      <c r="A91" s="1" t="s">
        <v>325</v>
      </c>
      <c r="B91" s="73" t="s">
        <v>324</v>
      </c>
      <c r="C91" s="37">
        <f>C94+C95+C96+C97</f>
        <v>7000</v>
      </c>
      <c r="D91" s="37">
        <f>D94+D95+D96+D97</f>
        <v>7500</v>
      </c>
      <c r="E91" s="37">
        <f>E94+E95+E96+E97</f>
        <v>8000</v>
      </c>
    </row>
    <row r="92" spans="1:5" ht="21.75" customHeight="1" hidden="1">
      <c r="A92" s="1" t="s">
        <v>80</v>
      </c>
      <c r="B92" s="22" t="s">
        <v>79</v>
      </c>
      <c r="C92" s="33">
        <v>0</v>
      </c>
      <c r="D92" s="37">
        <v>0</v>
      </c>
      <c r="E92" s="37">
        <v>0</v>
      </c>
    </row>
    <row r="93" spans="1:5" ht="26.25" customHeight="1" hidden="1">
      <c r="A93" s="1" t="s">
        <v>81</v>
      </c>
      <c r="B93" s="24" t="s">
        <v>78</v>
      </c>
      <c r="C93" s="34">
        <v>0</v>
      </c>
      <c r="D93" s="37">
        <v>0</v>
      </c>
      <c r="E93" s="37">
        <v>0</v>
      </c>
    </row>
    <row r="94" spans="1:5" ht="77.25" customHeight="1">
      <c r="A94" s="1" t="s">
        <v>215</v>
      </c>
      <c r="B94" s="85" t="s">
        <v>214</v>
      </c>
      <c r="C94" s="34">
        <v>3000</v>
      </c>
      <c r="D94" s="34">
        <v>3000</v>
      </c>
      <c r="E94" s="34">
        <v>3000</v>
      </c>
    </row>
    <row r="95" spans="1:5" ht="96" customHeight="1">
      <c r="A95" s="1" t="s">
        <v>219</v>
      </c>
      <c r="B95" s="85" t="s">
        <v>216</v>
      </c>
      <c r="C95" s="34">
        <v>1000</v>
      </c>
      <c r="D95" s="34">
        <v>1250</v>
      </c>
      <c r="E95" s="34">
        <v>1500</v>
      </c>
    </row>
    <row r="96" spans="1:5" ht="76.5" customHeight="1">
      <c r="A96" s="1" t="s">
        <v>220</v>
      </c>
      <c r="B96" s="85" t="s">
        <v>217</v>
      </c>
      <c r="C96" s="34">
        <v>1000</v>
      </c>
      <c r="D96" s="34">
        <v>1250</v>
      </c>
      <c r="E96" s="34">
        <v>1500</v>
      </c>
    </row>
    <row r="97" spans="1:5" ht="81.75" customHeight="1">
      <c r="A97" s="1" t="s">
        <v>221</v>
      </c>
      <c r="B97" s="85" t="s">
        <v>218</v>
      </c>
      <c r="C97" s="34">
        <v>2000</v>
      </c>
      <c r="D97" s="34">
        <v>2000</v>
      </c>
      <c r="E97" s="34">
        <v>2000</v>
      </c>
    </row>
    <row r="98" spans="1:5" ht="81.75" customHeight="1">
      <c r="A98" s="1" t="s">
        <v>323</v>
      </c>
      <c r="B98" s="105" t="s">
        <v>322</v>
      </c>
      <c r="C98" s="37">
        <v>40800</v>
      </c>
      <c r="D98" s="37">
        <v>40800</v>
      </c>
      <c r="E98" s="37">
        <v>40800</v>
      </c>
    </row>
    <row r="99" spans="1:5" ht="65.25" customHeight="1">
      <c r="A99" s="1" t="s">
        <v>101</v>
      </c>
      <c r="B99" s="73" t="s">
        <v>132</v>
      </c>
      <c r="C99" s="37">
        <v>40800</v>
      </c>
      <c r="D99" s="37">
        <v>40800</v>
      </c>
      <c r="E99" s="37">
        <v>40800</v>
      </c>
    </row>
    <row r="100" spans="1:5" ht="60" customHeight="1">
      <c r="A100" s="1" t="s">
        <v>96</v>
      </c>
      <c r="B100" s="74" t="s">
        <v>131</v>
      </c>
      <c r="C100" s="37">
        <v>23800</v>
      </c>
      <c r="D100" s="37">
        <v>23800</v>
      </c>
      <c r="E100" s="37">
        <v>23800</v>
      </c>
    </row>
    <row r="101" spans="1:5" s="18" customFormat="1" ht="39.75" customHeight="1">
      <c r="A101" s="39" t="s">
        <v>102</v>
      </c>
      <c r="B101" s="44" t="s">
        <v>92</v>
      </c>
      <c r="C101" s="37">
        <v>168500</v>
      </c>
      <c r="D101" s="37">
        <v>168500</v>
      </c>
      <c r="E101" s="37">
        <v>168500</v>
      </c>
    </row>
    <row r="102" spans="1:5" ht="37.5" hidden="1">
      <c r="A102" s="1" t="s">
        <v>103</v>
      </c>
      <c r="B102" s="21" t="s">
        <v>92</v>
      </c>
      <c r="C102" s="37">
        <v>0</v>
      </c>
      <c r="D102" s="37">
        <v>0</v>
      </c>
      <c r="E102" s="37">
        <v>0</v>
      </c>
    </row>
    <row r="103" spans="1:5" ht="42.75" customHeight="1">
      <c r="A103" s="1" t="s">
        <v>104</v>
      </c>
      <c r="B103" s="21" t="s">
        <v>92</v>
      </c>
      <c r="C103" s="37">
        <v>168500</v>
      </c>
      <c r="D103" s="37">
        <v>168500</v>
      </c>
      <c r="E103" s="37">
        <v>168500</v>
      </c>
    </row>
    <row r="104" spans="1:5" ht="25.5" customHeight="1">
      <c r="A104" s="2" t="s">
        <v>43</v>
      </c>
      <c r="B104" s="22" t="s">
        <v>44</v>
      </c>
      <c r="C104" s="33">
        <f>C105</f>
        <v>169458002.15</v>
      </c>
      <c r="D104" s="33">
        <f>D105</f>
        <v>133231684.35</v>
      </c>
      <c r="E104" s="33">
        <f>E105</f>
        <v>133784852.35</v>
      </c>
    </row>
    <row r="105" spans="1:5" ht="39.75" customHeight="1" thickBot="1">
      <c r="A105" s="2" t="s">
        <v>45</v>
      </c>
      <c r="B105" s="23" t="s">
        <v>46</v>
      </c>
      <c r="C105" s="34">
        <f>C106+C109+C112+C121</f>
        <v>169458002.15</v>
      </c>
      <c r="D105" s="34">
        <f>D107+D109+D112+D121</f>
        <v>133231684.35</v>
      </c>
      <c r="E105" s="34">
        <f>E107+E109+E112+E121</f>
        <v>133784852.35</v>
      </c>
    </row>
    <row r="106" spans="1:5" ht="34.5" customHeight="1" thickBot="1">
      <c r="A106" s="77" t="s">
        <v>164</v>
      </c>
      <c r="B106" s="78" t="s">
        <v>163</v>
      </c>
      <c r="C106" s="33">
        <f>C107+C108</f>
        <v>75638640</v>
      </c>
      <c r="D106" s="33">
        <f>D107+D108</f>
        <v>50672400</v>
      </c>
      <c r="E106" s="33">
        <f>E107+E108</f>
        <v>50672400</v>
      </c>
    </row>
    <row r="107" spans="1:5" ht="38.25" customHeight="1">
      <c r="A107" s="1" t="s">
        <v>168</v>
      </c>
      <c r="B107" s="20" t="s">
        <v>47</v>
      </c>
      <c r="C107" s="34">
        <v>66431600</v>
      </c>
      <c r="D107" s="34">
        <v>50672400</v>
      </c>
      <c r="E107" s="34">
        <v>50672400</v>
      </c>
    </row>
    <row r="108" spans="1:5" ht="37.5" customHeight="1">
      <c r="A108" s="1" t="s">
        <v>222</v>
      </c>
      <c r="B108" s="20" t="s">
        <v>223</v>
      </c>
      <c r="C108" s="34">
        <v>9207040</v>
      </c>
      <c r="D108" s="34">
        <v>0</v>
      </c>
      <c r="E108" s="34">
        <v>0</v>
      </c>
    </row>
    <row r="109" spans="1:5" ht="42.75" customHeight="1">
      <c r="A109" s="2" t="s">
        <v>169</v>
      </c>
      <c r="B109" s="25" t="s">
        <v>76</v>
      </c>
      <c r="C109" s="33">
        <f>C111</f>
        <v>10830508.26</v>
      </c>
      <c r="D109" s="33">
        <f>D111</f>
        <v>300300</v>
      </c>
      <c r="E109" s="33">
        <f>E111</f>
        <v>300300</v>
      </c>
    </row>
    <row r="110" spans="1:5" ht="19.5" customHeight="1">
      <c r="A110" s="1" t="s">
        <v>327</v>
      </c>
      <c r="B110" s="20" t="s">
        <v>326</v>
      </c>
      <c r="C110" s="34">
        <v>10830508.26</v>
      </c>
      <c r="D110" s="34">
        <v>300300</v>
      </c>
      <c r="E110" s="34">
        <v>300300</v>
      </c>
    </row>
    <row r="111" spans="1:5" ht="33" customHeight="1">
      <c r="A111" s="1" t="s">
        <v>170</v>
      </c>
      <c r="B111" s="20" t="s">
        <v>75</v>
      </c>
      <c r="C111" s="34">
        <v>10830508.26</v>
      </c>
      <c r="D111" s="34">
        <v>300300</v>
      </c>
      <c r="E111" s="34">
        <v>300300</v>
      </c>
    </row>
    <row r="112" spans="1:5" ht="29.25" customHeight="1">
      <c r="A112" s="2" t="s">
        <v>171</v>
      </c>
      <c r="B112" s="45" t="s">
        <v>133</v>
      </c>
      <c r="C112" s="33">
        <f>C114+C116+C118+C120</f>
        <v>58269253.89</v>
      </c>
      <c r="D112" s="33">
        <f>D114+D116+D118+D120</f>
        <v>58231134.35</v>
      </c>
      <c r="E112" s="33">
        <f>E114+E116+E118+E120</f>
        <v>58784302.35</v>
      </c>
    </row>
    <row r="113" spans="1:5" ht="29.25" customHeight="1">
      <c r="A113" s="1" t="s">
        <v>329</v>
      </c>
      <c r="B113" s="110" t="s">
        <v>328</v>
      </c>
      <c r="C113" s="34">
        <v>1822291.39</v>
      </c>
      <c r="D113" s="34">
        <v>1693080.35</v>
      </c>
      <c r="E113" s="34">
        <v>1693080.35</v>
      </c>
    </row>
    <row r="114" spans="1:5" ht="41.25" customHeight="1">
      <c r="A114" s="1" t="s">
        <v>172</v>
      </c>
      <c r="B114" s="20" t="s">
        <v>48</v>
      </c>
      <c r="C114" s="34">
        <v>1822291.39</v>
      </c>
      <c r="D114" s="34">
        <v>1693080.35</v>
      </c>
      <c r="E114" s="34">
        <v>1693080.35</v>
      </c>
    </row>
    <row r="115" spans="1:5" ht="41.25" customHeight="1">
      <c r="A115" s="75" t="s">
        <v>331</v>
      </c>
      <c r="B115" s="68" t="s">
        <v>330</v>
      </c>
      <c r="C115" s="34">
        <v>1073457</v>
      </c>
      <c r="D115" s="34">
        <v>0</v>
      </c>
      <c r="E115" s="34">
        <v>557218</v>
      </c>
    </row>
    <row r="116" spans="1:5" ht="58.5" customHeight="1">
      <c r="A116" s="75" t="s">
        <v>173</v>
      </c>
      <c r="B116" s="113" t="s">
        <v>134</v>
      </c>
      <c r="C116" s="34">
        <v>1073457</v>
      </c>
      <c r="D116" s="34">
        <v>0</v>
      </c>
      <c r="E116" s="34">
        <v>557218</v>
      </c>
    </row>
    <row r="117" spans="1:5" ht="58.5" customHeight="1">
      <c r="A117" s="75" t="s">
        <v>333</v>
      </c>
      <c r="B117" s="113" t="s">
        <v>332</v>
      </c>
      <c r="C117" s="34">
        <v>3855</v>
      </c>
      <c r="D117" s="34">
        <v>4050</v>
      </c>
      <c r="E117" s="34">
        <v>0</v>
      </c>
    </row>
    <row r="118" spans="1:5" ht="56.25">
      <c r="A118" s="75" t="s">
        <v>174</v>
      </c>
      <c r="B118" s="112" t="s">
        <v>135</v>
      </c>
      <c r="C118" s="34">
        <v>3855</v>
      </c>
      <c r="D118" s="34">
        <v>4050</v>
      </c>
      <c r="E118" s="34">
        <v>0</v>
      </c>
    </row>
    <row r="119" spans="1:5" ht="18.75">
      <c r="A119" s="1" t="s">
        <v>335</v>
      </c>
      <c r="B119" s="111" t="s">
        <v>334</v>
      </c>
      <c r="C119" s="34">
        <v>55369650.5</v>
      </c>
      <c r="D119" s="34">
        <v>56534004</v>
      </c>
      <c r="E119" s="34">
        <v>56534004</v>
      </c>
    </row>
    <row r="120" spans="1:5" ht="29.25" customHeight="1">
      <c r="A120" s="1" t="s">
        <v>175</v>
      </c>
      <c r="B120" s="111" t="s">
        <v>55</v>
      </c>
      <c r="C120" s="34">
        <v>55369650.5</v>
      </c>
      <c r="D120" s="34">
        <v>56534004</v>
      </c>
      <c r="E120" s="34">
        <v>56534004</v>
      </c>
    </row>
    <row r="121" spans="1:5" s="18" customFormat="1" ht="23.25" customHeight="1">
      <c r="A121" s="2" t="s">
        <v>176</v>
      </c>
      <c r="B121" s="26" t="s">
        <v>49</v>
      </c>
      <c r="C121" s="33">
        <f>C122</f>
        <v>24719600</v>
      </c>
      <c r="D121" s="33">
        <f>D122</f>
        <v>24027850</v>
      </c>
      <c r="E121" s="33">
        <f>E122</f>
        <v>24027850</v>
      </c>
    </row>
    <row r="122" spans="1:5" ht="60.75" customHeight="1">
      <c r="A122" s="1" t="s">
        <v>177</v>
      </c>
      <c r="B122" s="20" t="s">
        <v>50</v>
      </c>
      <c r="C122" s="37">
        <v>24719600</v>
      </c>
      <c r="D122" s="37">
        <v>24027850</v>
      </c>
      <c r="E122" s="37">
        <v>24027850</v>
      </c>
    </row>
    <row r="123" spans="1:5" s="18" customFormat="1" ht="93.75">
      <c r="A123" s="2" t="s">
        <v>166</v>
      </c>
      <c r="B123" s="25" t="s">
        <v>167</v>
      </c>
      <c r="C123" s="79">
        <v>0</v>
      </c>
      <c r="D123" s="79">
        <v>0</v>
      </c>
      <c r="E123" s="79">
        <v>0</v>
      </c>
    </row>
    <row r="124" spans="1:5" ht="79.5" customHeight="1">
      <c r="A124" s="1" t="s">
        <v>178</v>
      </c>
      <c r="B124" s="65" t="s">
        <v>165</v>
      </c>
      <c r="C124" s="37">
        <v>0</v>
      </c>
      <c r="D124" s="37">
        <v>0</v>
      </c>
      <c r="E124" s="37">
        <v>0</v>
      </c>
    </row>
    <row r="125" spans="1:5" ht="18.75">
      <c r="A125" s="114" t="s">
        <v>154</v>
      </c>
      <c r="B125" s="27"/>
      <c r="C125" s="33">
        <f>C104+C8</f>
        <v>242159115.21</v>
      </c>
      <c r="D125" s="33">
        <f>D104+D8</f>
        <v>186816162.41</v>
      </c>
      <c r="E125" s="33">
        <f>E104+E8</f>
        <v>188064030.41</v>
      </c>
    </row>
    <row r="126" spans="4:5" ht="18.75">
      <c r="D126" s="38"/>
      <c r="E126" s="38"/>
    </row>
  </sheetData>
  <sheetProtection/>
  <mergeCells count="17">
    <mergeCell ref="C1:E3"/>
    <mergeCell ref="E42:E43"/>
    <mergeCell ref="C6:E6"/>
    <mergeCell ref="D8:D9"/>
    <mergeCell ref="E8:E9"/>
    <mergeCell ref="A5:E5"/>
    <mergeCell ref="D42:D43"/>
    <mergeCell ref="B6:B7"/>
    <mergeCell ref="A6:A7"/>
    <mergeCell ref="C42:C43"/>
    <mergeCell ref="A8:A9"/>
    <mergeCell ref="C8:C9"/>
    <mergeCell ref="B8:B9"/>
    <mergeCell ref="A58:A59"/>
    <mergeCell ref="B58:B59"/>
    <mergeCell ref="A42:A43"/>
    <mergeCell ref="B42:B43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4"/>
  <sheetViews>
    <sheetView zoomScalePageLayoutView="0" workbookViewId="0" topLeftCell="A1">
      <selection activeCell="E66" sqref="E66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2" t="s">
        <v>117</v>
      </c>
    </row>
    <row r="2" ht="12.75">
      <c r="B2" s="12" t="s">
        <v>110</v>
      </c>
    </row>
    <row r="3" ht="12.75">
      <c r="B3" s="12" t="s">
        <v>111</v>
      </c>
    </row>
    <row r="4" ht="12.75">
      <c r="B4" s="12" t="s">
        <v>194</v>
      </c>
    </row>
    <row r="5" spans="1:2" ht="63.75" customHeight="1">
      <c r="A5" s="139" t="s">
        <v>195</v>
      </c>
      <c r="B5" s="139"/>
    </row>
    <row r="6" spans="1:2" ht="24" customHeight="1">
      <c r="A6" s="140" t="s">
        <v>0</v>
      </c>
      <c r="B6" s="135" t="s">
        <v>1</v>
      </c>
    </row>
    <row r="7" spans="1:2" ht="21.75" customHeight="1">
      <c r="A7" s="141"/>
      <c r="B7" s="142"/>
    </row>
    <row r="8" spans="1:2" ht="57.75" customHeight="1">
      <c r="A8" s="40" t="s">
        <v>70</v>
      </c>
      <c r="B8" s="49" t="s">
        <v>155</v>
      </c>
    </row>
    <row r="9" spans="1:2" ht="33" customHeight="1">
      <c r="A9" s="5" t="s">
        <v>32</v>
      </c>
      <c r="B9" s="13" t="s">
        <v>52</v>
      </c>
    </row>
    <row r="10" spans="1:2" ht="20.25" customHeight="1">
      <c r="A10" s="5" t="s">
        <v>34</v>
      </c>
      <c r="B10" s="13" t="s">
        <v>35</v>
      </c>
    </row>
    <row r="11" spans="1:2" ht="23.25" customHeight="1">
      <c r="A11" s="5" t="s">
        <v>121</v>
      </c>
      <c r="B11" s="13" t="s">
        <v>122</v>
      </c>
    </row>
    <row r="12" spans="1:2" ht="38.25" customHeight="1">
      <c r="A12" s="41" t="s">
        <v>73</v>
      </c>
      <c r="B12" s="46" t="s">
        <v>72</v>
      </c>
    </row>
    <row r="13" spans="1:2" ht="32.25" customHeight="1">
      <c r="A13" s="6" t="s">
        <v>266</v>
      </c>
      <c r="B13" s="89" t="s">
        <v>269</v>
      </c>
    </row>
    <row r="14" spans="1:2" ht="33.75" customHeight="1">
      <c r="A14" s="6" t="s">
        <v>56</v>
      </c>
      <c r="B14" s="89" t="s">
        <v>270</v>
      </c>
    </row>
    <row r="15" spans="1:2" ht="30.75" customHeight="1">
      <c r="A15" s="6" t="s">
        <v>267</v>
      </c>
      <c r="B15" s="87" t="s">
        <v>268</v>
      </c>
    </row>
    <row r="16" spans="1:2" ht="34.5" customHeight="1">
      <c r="A16" s="6" t="s">
        <v>233</v>
      </c>
      <c r="B16" s="87" t="s">
        <v>235</v>
      </c>
    </row>
    <row r="17" spans="1:2" ht="34.5" customHeight="1">
      <c r="A17" s="6" t="s">
        <v>237</v>
      </c>
      <c r="B17" s="87" t="s">
        <v>236</v>
      </c>
    </row>
    <row r="18" spans="1:2" ht="32.25" customHeight="1">
      <c r="A18" s="6" t="s">
        <v>238</v>
      </c>
      <c r="B18" s="87" t="s">
        <v>272</v>
      </c>
    </row>
    <row r="19" spans="1:2" ht="32.25" customHeight="1">
      <c r="A19" s="6" t="s">
        <v>240</v>
      </c>
      <c r="B19" s="87" t="s">
        <v>273</v>
      </c>
    </row>
    <row r="20" spans="1:2" ht="31.5" customHeight="1">
      <c r="A20" s="6" t="s">
        <v>271</v>
      </c>
      <c r="B20" s="87" t="s">
        <v>274</v>
      </c>
    </row>
    <row r="21" spans="1:2" ht="38.25" customHeight="1">
      <c r="A21" s="42" t="s">
        <v>74</v>
      </c>
      <c r="B21" s="90" t="s">
        <v>156</v>
      </c>
    </row>
    <row r="22" spans="1:2" ht="33" customHeight="1">
      <c r="A22" s="6" t="s">
        <v>53</v>
      </c>
      <c r="B22" s="89" t="s">
        <v>54</v>
      </c>
    </row>
    <row r="23" spans="1:2" ht="21.75" customHeight="1">
      <c r="A23" s="6" t="s">
        <v>109</v>
      </c>
      <c r="B23" s="89" t="s">
        <v>78</v>
      </c>
    </row>
    <row r="24" spans="1:2" ht="33" customHeight="1">
      <c r="A24" s="6" t="s">
        <v>282</v>
      </c>
      <c r="B24" s="89" t="s">
        <v>47</v>
      </c>
    </row>
    <row r="25" spans="1:2" ht="33.75" customHeight="1">
      <c r="A25" s="6" t="s">
        <v>179</v>
      </c>
      <c r="B25" s="89" t="s">
        <v>115</v>
      </c>
    </row>
    <row r="26" spans="1:2" ht="22.5" customHeight="1">
      <c r="A26" s="6" t="s">
        <v>170</v>
      </c>
      <c r="B26" s="89" t="s">
        <v>75</v>
      </c>
    </row>
    <row r="27" spans="1:2" ht="24" customHeight="1">
      <c r="A27" s="9" t="s">
        <v>180</v>
      </c>
      <c r="B27" s="91" t="s">
        <v>113</v>
      </c>
    </row>
    <row r="28" spans="1:2" ht="36" customHeight="1">
      <c r="A28" s="80" t="s">
        <v>172</v>
      </c>
      <c r="B28" s="89" t="s">
        <v>48</v>
      </c>
    </row>
    <row r="29" spans="1:2" ht="22.5" customHeight="1">
      <c r="A29" s="80" t="s">
        <v>181</v>
      </c>
      <c r="B29" s="89" t="s">
        <v>55</v>
      </c>
    </row>
    <row r="30" spans="1:2" ht="48" customHeight="1">
      <c r="A30" s="10" t="s">
        <v>173</v>
      </c>
      <c r="B30" s="81" t="s">
        <v>134</v>
      </c>
    </row>
    <row r="31" spans="1:2" ht="49.5" customHeight="1">
      <c r="A31" s="82" t="s">
        <v>174</v>
      </c>
      <c r="B31" s="92" t="s">
        <v>114</v>
      </c>
    </row>
    <row r="32" spans="1:2" ht="54.75" customHeight="1">
      <c r="A32" s="80" t="s">
        <v>177</v>
      </c>
      <c r="B32" s="89" t="s">
        <v>50</v>
      </c>
    </row>
    <row r="33" spans="1:2" ht="81" customHeight="1">
      <c r="A33" s="6" t="s">
        <v>178</v>
      </c>
      <c r="B33" s="60" t="s">
        <v>165</v>
      </c>
    </row>
    <row r="34" spans="1:2" ht="40.5" customHeight="1">
      <c r="A34" s="22">
        <v>100</v>
      </c>
      <c r="B34" s="93" t="s">
        <v>118</v>
      </c>
    </row>
    <row r="35" spans="1:2" ht="93.75" customHeight="1">
      <c r="A35" s="6" t="s">
        <v>197</v>
      </c>
      <c r="B35" s="94" t="s">
        <v>196</v>
      </c>
    </row>
    <row r="36" spans="1:2" ht="108.75" customHeight="1">
      <c r="A36" s="6" t="s">
        <v>198</v>
      </c>
      <c r="B36" s="94" t="s">
        <v>199</v>
      </c>
    </row>
    <row r="37" spans="1:2" ht="96" customHeight="1">
      <c r="A37" s="6" t="s">
        <v>203</v>
      </c>
      <c r="B37" s="94" t="s">
        <v>202</v>
      </c>
    </row>
    <row r="38" spans="1:2" ht="93.75" customHeight="1">
      <c r="A38" s="6" t="s">
        <v>200</v>
      </c>
      <c r="B38" s="94" t="s">
        <v>201</v>
      </c>
    </row>
    <row r="39" spans="1:2" ht="35.25" customHeight="1">
      <c r="A39" s="46">
        <v>104</v>
      </c>
      <c r="B39" s="95" t="s">
        <v>119</v>
      </c>
    </row>
    <row r="40" spans="1:2" ht="68.25" customHeight="1">
      <c r="A40" s="10" t="s">
        <v>98</v>
      </c>
      <c r="B40" s="96" t="s">
        <v>91</v>
      </c>
    </row>
    <row r="41" spans="1:2" ht="49.5" customHeight="1">
      <c r="A41" s="10" t="s">
        <v>100</v>
      </c>
      <c r="B41" s="97" t="s">
        <v>93</v>
      </c>
    </row>
    <row r="42" spans="1:2" ht="78" customHeight="1">
      <c r="A42" s="46">
        <v>166</v>
      </c>
      <c r="B42" s="95" t="s">
        <v>157</v>
      </c>
    </row>
    <row r="43" spans="1:2" ht="65.25" customHeight="1">
      <c r="A43" s="6" t="s">
        <v>57</v>
      </c>
      <c r="B43" s="94" t="s">
        <v>58</v>
      </c>
    </row>
    <row r="44" spans="1:2" ht="41.25" customHeight="1">
      <c r="A44" s="9" t="s">
        <v>94</v>
      </c>
      <c r="B44" s="98" t="s">
        <v>95</v>
      </c>
    </row>
    <row r="45" spans="1:2" ht="46.5" customHeight="1">
      <c r="A45" s="6" t="s">
        <v>59</v>
      </c>
      <c r="B45" s="94" t="s">
        <v>40</v>
      </c>
    </row>
    <row r="46" spans="1:2" ht="45.75" customHeight="1">
      <c r="A46" s="6" t="s">
        <v>205</v>
      </c>
      <c r="B46" s="94" t="s">
        <v>107</v>
      </c>
    </row>
    <row r="47" spans="1:2" ht="46.5" customHeight="1">
      <c r="A47" s="6" t="s">
        <v>206</v>
      </c>
      <c r="B47" s="60" t="s">
        <v>107</v>
      </c>
    </row>
    <row r="48" spans="1:2" ht="47.25" customHeight="1">
      <c r="A48" s="6" t="s">
        <v>207</v>
      </c>
      <c r="B48" s="60" t="s">
        <v>107</v>
      </c>
    </row>
    <row r="49" spans="1:2" ht="36" customHeight="1">
      <c r="A49" s="6" t="s">
        <v>208</v>
      </c>
      <c r="B49" s="60" t="s">
        <v>107</v>
      </c>
    </row>
    <row r="50" spans="1:2" s="8" customFormat="1" ht="69" customHeight="1">
      <c r="A50" s="6" t="s">
        <v>209</v>
      </c>
      <c r="B50" s="60" t="s">
        <v>29</v>
      </c>
    </row>
    <row r="51" spans="1:2" ht="48.75" customHeight="1">
      <c r="A51" s="6" t="s">
        <v>210</v>
      </c>
      <c r="B51" s="60" t="s">
        <v>108</v>
      </c>
    </row>
    <row r="52" spans="1:2" ht="51.75" customHeight="1">
      <c r="A52" s="6" t="s">
        <v>211</v>
      </c>
      <c r="B52" s="60" t="s">
        <v>108</v>
      </c>
    </row>
    <row r="53" spans="1:2" ht="49.5" customHeight="1">
      <c r="A53" s="6" t="s">
        <v>212</v>
      </c>
      <c r="B53" s="60" t="s">
        <v>108</v>
      </c>
    </row>
    <row r="54" spans="1:2" ht="48.75" customHeight="1">
      <c r="A54" s="6" t="s">
        <v>213</v>
      </c>
      <c r="B54" s="60" t="s">
        <v>108</v>
      </c>
    </row>
    <row r="55" spans="1:2" ht="36.75" customHeight="1">
      <c r="A55" s="22">
        <v>182</v>
      </c>
      <c r="B55" s="99" t="s">
        <v>159</v>
      </c>
    </row>
    <row r="56" spans="1:2" ht="66.75" customHeight="1">
      <c r="A56" s="6" t="s">
        <v>8</v>
      </c>
      <c r="B56" s="100" t="s">
        <v>9</v>
      </c>
    </row>
    <row r="57" spans="1:2" ht="95.25" customHeight="1">
      <c r="A57" s="6" t="s">
        <v>10</v>
      </c>
      <c r="B57" s="100" t="s">
        <v>123</v>
      </c>
    </row>
    <row r="58" spans="1:2" ht="34.5" customHeight="1">
      <c r="A58" s="5" t="s">
        <v>12</v>
      </c>
      <c r="B58" s="101" t="s">
        <v>85</v>
      </c>
    </row>
    <row r="59" spans="1:2" ht="78" customHeight="1">
      <c r="A59" s="5" t="s">
        <v>13</v>
      </c>
      <c r="B59" s="102" t="s">
        <v>124</v>
      </c>
    </row>
    <row r="60" spans="1:2" ht="26.25" customHeight="1">
      <c r="A60" s="5" t="s">
        <v>60</v>
      </c>
      <c r="B60" s="101" t="s">
        <v>61</v>
      </c>
    </row>
    <row r="61" spans="1:2" ht="22.5" customHeight="1">
      <c r="A61" s="5" t="s">
        <v>62</v>
      </c>
      <c r="B61" s="101" t="s">
        <v>63</v>
      </c>
    </row>
    <row r="62" spans="1:2" ht="33.75" customHeight="1">
      <c r="A62" s="6" t="s">
        <v>84</v>
      </c>
      <c r="B62" s="89" t="s">
        <v>90</v>
      </c>
    </row>
    <row r="63" spans="1:2" ht="50.25" customHeight="1">
      <c r="A63" s="6" t="s">
        <v>64</v>
      </c>
      <c r="B63" s="89" t="s">
        <v>26</v>
      </c>
    </row>
    <row r="64" spans="1:2" ht="33.75" customHeight="1">
      <c r="A64" s="22">
        <v>188</v>
      </c>
      <c r="B64" s="93" t="s">
        <v>158</v>
      </c>
    </row>
    <row r="65" spans="1:2" s="11" customFormat="1" ht="30.75" customHeight="1">
      <c r="A65" s="152" t="s">
        <v>125</v>
      </c>
      <c r="B65" s="153" t="s">
        <v>127</v>
      </c>
    </row>
    <row r="66" spans="1:2" ht="31.5" customHeight="1">
      <c r="A66" s="152" t="s">
        <v>126</v>
      </c>
      <c r="B66" s="153" t="s">
        <v>128</v>
      </c>
    </row>
    <row r="67" spans="1:2" ht="29.25" customHeight="1">
      <c r="A67" s="152" t="s">
        <v>129</v>
      </c>
      <c r="B67" s="153" t="s">
        <v>130</v>
      </c>
    </row>
    <row r="68" spans="1:2" ht="31.5" customHeight="1">
      <c r="A68" s="152" t="s">
        <v>112</v>
      </c>
      <c r="B68" s="154" t="s">
        <v>132</v>
      </c>
    </row>
    <row r="69" spans="1:2" ht="31.5" customHeight="1">
      <c r="A69" s="152" t="s">
        <v>96</v>
      </c>
      <c r="B69" s="155" t="s">
        <v>131</v>
      </c>
    </row>
    <row r="70" spans="1:2" ht="31.5" customHeight="1">
      <c r="A70" s="152" t="s">
        <v>65</v>
      </c>
      <c r="B70" s="154" t="s">
        <v>92</v>
      </c>
    </row>
    <row r="71" spans="1:2" ht="31.5" customHeight="1">
      <c r="A71" s="50">
        <v>330</v>
      </c>
      <c r="B71" s="103" t="s">
        <v>66</v>
      </c>
    </row>
    <row r="72" spans="1:2" ht="31.5" customHeight="1">
      <c r="A72" s="6" t="s">
        <v>116</v>
      </c>
      <c r="B72" s="60" t="s">
        <v>137</v>
      </c>
    </row>
    <row r="73" spans="1:2" ht="31.5">
      <c r="A73" s="6" t="s">
        <v>232</v>
      </c>
      <c r="B73" s="87" t="s">
        <v>234</v>
      </c>
    </row>
    <row r="74" spans="1:2" ht="31.5">
      <c r="A74" s="6" t="s">
        <v>263</v>
      </c>
      <c r="B74" s="87" t="s">
        <v>275</v>
      </c>
    </row>
    <row r="75" spans="1:2" ht="31.5">
      <c r="A75" s="6" t="s">
        <v>242</v>
      </c>
      <c r="B75" s="87" t="s">
        <v>243</v>
      </c>
    </row>
    <row r="76" spans="1:2" ht="31.5">
      <c r="A76" s="6" t="s">
        <v>244</v>
      </c>
      <c r="B76" s="87" t="s">
        <v>245</v>
      </c>
    </row>
    <row r="77" spans="1:2" ht="31.5">
      <c r="A77" s="6" t="s">
        <v>247</v>
      </c>
      <c r="B77" s="87" t="s">
        <v>246</v>
      </c>
    </row>
    <row r="78" spans="1:2" ht="31.5">
      <c r="A78" s="6" t="s">
        <v>151</v>
      </c>
      <c r="B78" s="60" t="s">
        <v>248</v>
      </c>
    </row>
    <row r="79" spans="1:2" ht="60">
      <c r="A79" s="6" t="s">
        <v>224</v>
      </c>
      <c r="B79" s="104" t="s">
        <v>214</v>
      </c>
    </row>
    <row r="80" spans="1:2" ht="75">
      <c r="A80" s="6" t="s">
        <v>225</v>
      </c>
      <c r="B80" s="104" t="s">
        <v>216</v>
      </c>
    </row>
    <row r="81" spans="1:2" ht="60">
      <c r="A81" s="6" t="s">
        <v>226</v>
      </c>
      <c r="B81" s="104" t="s">
        <v>217</v>
      </c>
    </row>
    <row r="82" spans="1:2" ht="75">
      <c r="A82" s="6" t="s">
        <v>227</v>
      </c>
      <c r="B82" s="104" t="s">
        <v>218</v>
      </c>
    </row>
    <row r="83" spans="1:2" ht="37.5">
      <c r="A83" s="7"/>
      <c r="B83" s="26" t="s">
        <v>67</v>
      </c>
    </row>
    <row r="84" spans="1:2" ht="31.5">
      <c r="A84" s="6" t="s">
        <v>68</v>
      </c>
      <c r="B84" s="87" t="s">
        <v>69</v>
      </c>
    </row>
  </sheetData>
  <sheetProtection/>
  <mergeCells count="3">
    <mergeCell ref="A5:B5"/>
    <mergeCell ref="A6:A7"/>
    <mergeCell ref="B6:B7"/>
  </mergeCells>
  <printOptions/>
  <pageMargins left="0.75" right="0.16" top="0.21" bottom="0.17" header="0.27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BreakPreview" zoomScale="60" zoomScaleNormal="84" zoomScalePageLayoutView="0" workbookViewId="0" topLeftCell="A1">
      <selection activeCell="G5" sqref="G5"/>
    </sheetView>
  </sheetViews>
  <sheetFormatPr defaultColWidth="9.00390625" defaultRowHeight="12.75"/>
  <cols>
    <col min="1" max="1" width="13.125" style="51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2" t="s">
        <v>138</v>
      </c>
    </row>
    <row r="2" ht="12.75">
      <c r="C2" s="12" t="s">
        <v>110</v>
      </c>
    </row>
    <row r="3" ht="12.75">
      <c r="C3" s="12" t="s">
        <v>111</v>
      </c>
    </row>
    <row r="4" ht="12.75">
      <c r="C4" s="12" t="s">
        <v>204</v>
      </c>
    </row>
    <row r="5" spans="2:3" ht="63.75" customHeight="1">
      <c r="B5" s="143" t="s">
        <v>283</v>
      </c>
      <c r="C5" s="143"/>
    </row>
    <row r="6" spans="1:3" ht="12.75" customHeight="1">
      <c r="A6" s="144" t="s">
        <v>0</v>
      </c>
      <c r="B6" s="145"/>
      <c r="C6" s="135" t="s">
        <v>162</v>
      </c>
    </row>
    <row r="7" spans="1:3" ht="27.75" customHeight="1">
      <c r="A7" s="146"/>
      <c r="B7" s="147"/>
      <c r="C7" s="136"/>
    </row>
    <row r="8" spans="1:3" ht="28.5" customHeight="1">
      <c r="A8" s="148" t="s">
        <v>160</v>
      </c>
      <c r="B8" s="150" t="s">
        <v>139</v>
      </c>
      <c r="C8" s="136"/>
    </row>
    <row r="9" spans="1:3" ht="27" customHeight="1">
      <c r="A9" s="149"/>
      <c r="B9" s="151"/>
      <c r="C9" s="142"/>
    </row>
    <row r="10" spans="1:3" ht="32.25" customHeight="1">
      <c r="A10" s="53" t="s">
        <v>73</v>
      </c>
      <c r="B10" s="54"/>
      <c r="C10" s="47" t="s">
        <v>161</v>
      </c>
    </row>
    <row r="11" spans="1:3" ht="32.25" customHeight="1">
      <c r="A11" s="55" t="s">
        <v>73</v>
      </c>
      <c r="B11" s="56" t="s">
        <v>276</v>
      </c>
      <c r="C11" s="14" t="s">
        <v>270</v>
      </c>
    </row>
    <row r="12" spans="1:3" ht="32.25" customHeight="1">
      <c r="A12" s="55" t="s">
        <v>73</v>
      </c>
      <c r="B12" s="56" t="s">
        <v>140</v>
      </c>
      <c r="C12" s="14" t="s">
        <v>270</v>
      </c>
    </row>
    <row r="13" spans="1:3" ht="32.25" customHeight="1">
      <c r="A13" s="55" t="s">
        <v>73</v>
      </c>
      <c r="B13" s="6" t="s">
        <v>277</v>
      </c>
      <c r="C13" s="87" t="s">
        <v>268</v>
      </c>
    </row>
    <row r="14" spans="1:3" ht="32.25" customHeight="1">
      <c r="A14" s="55" t="s">
        <v>73</v>
      </c>
      <c r="B14" s="6" t="s">
        <v>250</v>
      </c>
      <c r="C14" s="87" t="s">
        <v>235</v>
      </c>
    </row>
    <row r="15" spans="1:3" ht="37.5" customHeight="1">
      <c r="A15" s="55" t="s">
        <v>73</v>
      </c>
      <c r="B15" s="6" t="s">
        <v>251</v>
      </c>
      <c r="C15" s="87" t="s">
        <v>236</v>
      </c>
    </row>
    <row r="16" spans="1:3" ht="36" customHeight="1">
      <c r="A16" s="55" t="s">
        <v>73</v>
      </c>
      <c r="B16" s="6" t="s">
        <v>252</v>
      </c>
      <c r="C16" s="87" t="s">
        <v>278</v>
      </c>
    </row>
    <row r="17" spans="1:3" s="58" customFormat="1" ht="31.5" customHeight="1">
      <c r="A17" s="55" t="s">
        <v>73</v>
      </c>
      <c r="B17" s="6" t="s">
        <v>253</v>
      </c>
      <c r="C17" s="87" t="s">
        <v>279</v>
      </c>
    </row>
    <row r="18" spans="1:3" s="58" customFormat="1" ht="31.5" customHeight="1">
      <c r="A18" s="55" t="s">
        <v>73</v>
      </c>
      <c r="B18" s="6" t="s">
        <v>281</v>
      </c>
      <c r="C18" s="87" t="s">
        <v>280</v>
      </c>
    </row>
    <row r="19" spans="1:3" ht="22.5" customHeight="1">
      <c r="A19" s="53" t="s">
        <v>74</v>
      </c>
      <c r="B19" s="57"/>
      <c r="C19" s="48" t="s">
        <v>71</v>
      </c>
    </row>
    <row r="20" spans="1:3" ht="33" customHeight="1">
      <c r="A20" s="55" t="s">
        <v>74</v>
      </c>
      <c r="B20" s="56" t="s">
        <v>141</v>
      </c>
      <c r="C20" s="14" t="s">
        <v>54</v>
      </c>
    </row>
    <row r="21" spans="1:3" ht="27.75" customHeight="1">
      <c r="A21" s="55" t="s">
        <v>74</v>
      </c>
      <c r="B21" s="56" t="s">
        <v>142</v>
      </c>
      <c r="C21" s="14" t="s">
        <v>78</v>
      </c>
    </row>
    <row r="22" spans="1:3" ht="32.25" customHeight="1">
      <c r="A22" s="55" t="s">
        <v>74</v>
      </c>
      <c r="B22" s="56" t="s">
        <v>182</v>
      </c>
      <c r="C22" s="14" t="s">
        <v>47</v>
      </c>
    </row>
    <row r="23" spans="1:3" ht="33.75" customHeight="1">
      <c r="A23" s="55" t="s">
        <v>74</v>
      </c>
      <c r="B23" s="56" t="s">
        <v>183</v>
      </c>
      <c r="C23" s="14" t="s">
        <v>115</v>
      </c>
    </row>
    <row r="24" spans="1:3" ht="24.75" customHeight="1">
      <c r="A24" s="55" t="s">
        <v>74</v>
      </c>
      <c r="B24" s="56" t="s">
        <v>184</v>
      </c>
      <c r="C24" s="14" t="s">
        <v>75</v>
      </c>
    </row>
    <row r="25" spans="1:3" ht="33" customHeight="1">
      <c r="A25" s="55" t="s">
        <v>74</v>
      </c>
      <c r="B25" s="56" t="s">
        <v>185</v>
      </c>
      <c r="C25" s="14" t="s">
        <v>48</v>
      </c>
    </row>
    <row r="26" spans="1:3" ht="31.5" customHeight="1">
      <c r="A26" s="55" t="s">
        <v>74</v>
      </c>
      <c r="B26" s="56" t="s">
        <v>186</v>
      </c>
      <c r="C26" s="14" t="s">
        <v>134</v>
      </c>
    </row>
    <row r="27" spans="1:3" ht="50.25" customHeight="1">
      <c r="A27" s="55" t="s">
        <v>74</v>
      </c>
      <c r="B27" s="83" t="s">
        <v>187</v>
      </c>
      <c r="C27" s="84" t="s">
        <v>135</v>
      </c>
    </row>
    <row r="28" spans="1:3" ht="27" customHeight="1">
      <c r="A28" s="55" t="s">
        <v>74</v>
      </c>
      <c r="B28" s="56" t="s">
        <v>188</v>
      </c>
      <c r="C28" s="14" t="s">
        <v>55</v>
      </c>
    </row>
    <row r="29" spans="1:3" ht="48.75" customHeight="1">
      <c r="A29" s="55" t="s">
        <v>74</v>
      </c>
      <c r="B29" s="56" t="s">
        <v>189</v>
      </c>
      <c r="C29" s="14" t="s">
        <v>50</v>
      </c>
    </row>
    <row r="30" spans="1:3" ht="15.75" customHeight="1" hidden="1">
      <c r="A30" s="55"/>
      <c r="B30" s="6" t="s">
        <v>190</v>
      </c>
      <c r="C30" s="60" t="s">
        <v>165</v>
      </c>
    </row>
    <row r="31" spans="1:3" ht="10.5" customHeight="1" hidden="1">
      <c r="A31" s="55"/>
      <c r="B31" s="52"/>
      <c r="C31" s="47" t="s">
        <v>144</v>
      </c>
    </row>
    <row r="32" spans="1:3" ht="37.5" customHeight="1">
      <c r="A32" s="53" t="s">
        <v>143</v>
      </c>
      <c r="B32" s="52"/>
      <c r="C32" s="117" t="s">
        <v>119</v>
      </c>
    </row>
    <row r="33" spans="1:3" ht="34.5" customHeight="1">
      <c r="A33" s="55" t="s">
        <v>143</v>
      </c>
      <c r="B33" s="59" t="s">
        <v>145</v>
      </c>
      <c r="C33" s="43" t="s">
        <v>91</v>
      </c>
    </row>
    <row r="34" spans="1:3" ht="51" customHeight="1">
      <c r="A34" s="55" t="s">
        <v>143</v>
      </c>
      <c r="B34" s="59" t="s">
        <v>146</v>
      </c>
      <c r="C34" s="15" t="s">
        <v>93</v>
      </c>
    </row>
    <row r="35" spans="1:3" ht="53.25" customHeight="1">
      <c r="A35" s="53" t="s">
        <v>147</v>
      </c>
      <c r="B35" s="59"/>
      <c r="C35" s="47" t="s">
        <v>336</v>
      </c>
    </row>
    <row r="36" spans="1:3" ht="66.75" customHeight="1">
      <c r="A36" s="55" t="s">
        <v>147</v>
      </c>
      <c r="B36" s="6" t="s">
        <v>30</v>
      </c>
      <c r="C36" s="94" t="s">
        <v>58</v>
      </c>
    </row>
    <row r="37" spans="1:3" ht="31.5" customHeight="1">
      <c r="A37" s="55" t="s">
        <v>147</v>
      </c>
      <c r="B37" s="9" t="s">
        <v>94</v>
      </c>
      <c r="C37" s="98" t="s">
        <v>95</v>
      </c>
    </row>
    <row r="38" spans="1:3" ht="69" customHeight="1">
      <c r="A38" s="55" t="s">
        <v>147</v>
      </c>
      <c r="B38" s="9" t="s">
        <v>30</v>
      </c>
      <c r="C38" s="98" t="s">
        <v>31</v>
      </c>
    </row>
    <row r="39" spans="1:3" ht="48" customHeight="1">
      <c r="A39" s="55" t="s">
        <v>147</v>
      </c>
      <c r="B39" s="6" t="s">
        <v>39</v>
      </c>
      <c r="C39" s="94" t="s">
        <v>40</v>
      </c>
    </row>
    <row r="40" spans="1:3" ht="46.5" customHeight="1">
      <c r="A40" s="55" t="s">
        <v>147</v>
      </c>
      <c r="B40" s="6" t="s">
        <v>205</v>
      </c>
      <c r="C40" s="94" t="s">
        <v>107</v>
      </c>
    </row>
    <row r="41" spans="1:3" ht="53.25" customHeight="1">
      <c r="A41" s="55" t="s">
        <v>147</v>
      </c>
      <c r="B41" s="6" t="s">
        <v>206</v>
      </c>
      <c r="C41" s="60" t="s">
        <v>107</v>
      </c>
    </row>
    <row r="42" spans="1:3" ht="52.5" customHeight="1">
      <c r="A42" s="55" t="s">
        <v>147</v>
      </c>
      <c r="B42" s="6" t="s">
        <v>207</v>
      </c>
      <c r="C42" s="60" t="s">
        <v>107</v>
      </c>
    </row>
    <row r="43" spans="1:3" s="8" customFormat="1" ht="20.25" customHeight="1">
      <c r="A43" s="55" t="s">
        <v>147</v>
      </c>
      <c r="B43" s="6" t="s">
        <v>208</v>
      </c>
      <c r="C43" s="60" t="s">
        <v>107</v>
      </c>
    </row>
    <row r="44" spans="1:3" ht="31.5" customHeight="1">
      <c r="A44" s="55" t="s">
        <v>147</v>
      </c>
      <c r="B44" s="6" t="s">
        <v>209</v>
      </c>
      <c r="C44" s="60" t="s">
        <v>29</v>
      </c>
    </row>
    <row r="45" spans="1:3" ht="31.5" customHeight="1">
      <c r="A45" s="55" t="s">
        <v>147</v>
      </c>
      <c r="B45" s="6" t="s">
        <v>210</v>
      </c>
      <c r="C45" s="60" t="s">
        <v>108</v>
      </c>
    </row>
    <row r="46" spans="1:3" ht="47.25" customHeight="1">
      <c r="A46" s="55" t="s">
        <v>147</v>
      </c>
      <c r="B46" s="6" t="s">
        <v>211</v>
      </c>
      <c r="C46" s="60" t="s">
        <v>108</v>
      </c>
    </row>
    <row r="47" spans="1:3" ht="53.25" customHeight="1">
      <c r="A47" s="55" t="s">
        <v>147</v>
      </c>
      <c r="B47" s="6" t="s">
        <v>212</v>
      </c>
      <c r="C47" s="60" t="s">
        <v>108</v>
      </c>
    </row>
    <row r="48" spans="1:3" ht="51" customHeight="1">
      <c r="A48" s="55" t="s">
        <v>147</v>
      </c>
      <c r="B48" s="6" t="s">
        <v>213</v>
      </c>
      <c r="C48" s="60" t="s">
        <v>108</v>
      </c>
    </row>
    <row r="49" spans="1:3" ht="22.5" customHeight="1">
      <c r="A49" s="53" t="s">
        <v>148</v>
      </c>
      <c r="B49" s="50"/>
      <c r="C49" s="118" t="s">
        <v>66</v>
      </c>
    </row>
    <row r="50" spans="1:3" ht="31.5" customHeight="1">
      <c r="A50" s="55" t="s">
        <v>148</v>
      </c>
      <c r="B50" s="56" t="s">
        <v>149</v>
      </c>
      <c r="C50" s="115" t="s">
        <v>150</v>
      </c>
    </row>
    <row r="51" spans="1:3" ht="30.75" customHeight="1">
      <c r="A51" s="55" t="s">
        <v>148</v>
      </c>
      <c r="B51" s="6" t="s">
        <v>255</v>
      </c>
      <c r="C51" s="116" t="s">
        <v>234</v>
      </c>
    </row>
    <row r="52" spans="1:3" ht="33.75" customHeight="1">
      <c r="A52" s="55" t="s">
        <v>148</v>
      </c>
      <c r="B52" s="6" t="s">
        <v>256</v>
      </c>
      <c r="C52" s="116" t="s">
        <v>241</v>
      </c>
    </row>
    <row r="53" spans="1:3" ht="33" customHeight="1">
      <c r="A53" s="55" t="s">
        <v>148</v>
      </c>
      <c r="B53" s="6" t="s">
        <v>254</v>
      </c>
      <c r="C53" s="116" t="s">
        <v>245</v>
      </c>
    </row>
    <row r="54" spans="1:3" ht="31.5" customHeight="1">
      <c r="A54" s="55" t="s">
        <v>148</v>
      </c>
      <c r="B54" s="6" t="s">
        <v>257</v>
      </c>
      <c r="C54" s="116" t="s">
        <v>246</v>
      </c>
    </row>
    <row r="55" spans="1:3" ht="31.5" customHeight="1">
      <c r="A55" s="55" t="s">
        <v>148</v>
      </c>
      <c r="B55" s="6" t="s">
        <v>152</v>
      </c>
      <c r="C55" s="86" t="s">
        <v>248</v>
      </c>
    </row>
    <row r="56" spans="1:3" ht="60">
      <c r="A56" s="88" t="s">
        <v>148</v>
      </c>
      <c r="B56" s="61" t="s">
        <v>228</v>
      </c>
      <c r="C56" s="86" t="s">
        <v>214</v>
      </c>
    </row>
    <row r="57" spans="1:3" ht="75">
      <c r="A57" s="88" t="s">
        <v>148</v>
      </c>
      <c r="B57" s="61" t="s">
        <v>229</v>
      </c>
      <c r="C57" s="86" t="s">
        <v>216</v>
      </c>
    </row>
    <row r="58" spans="1:3" ht="60.75" customHeight="1">
      <c r="A58" s="88" t="s">
        <v>148</v>
      </c>
      <c r="B58" s="61" t="s">
        <v>230</v>
      </c>
      <c r="C58" s="86" t="s">
        <v>217</v>
      </c>
    </row>
    <row r="59" spans="1:3" ht="60" customHeight="1">
      <c r="A59" s="88" t="s">
        <v>148</v>
      </c>
      <c r="B59" s="61" t="s">
        <v>231</v>
      </c>
      <c r="C59" s="86" t="s">
        <v>218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35433070866141736" right="0.15748031496062992" top="0.1968503937007874" bottom="0.15748031496062992" header="0.275590551181102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2019-11-14T08:36:22Z</cp:lastPrinted>
  <dcterms:created xsi:type="dcterms:W3CDTF">2014-01-17T06:18:32Z</dcterms:created>
  <dcterms:modified xsi:type="dcterms:W3CDTF">2019-11-14T08:37:08Z</dcterms:modified>
  <cp:category/>
  <cp:version/>
  <cp:contentType/>
  <cp:contentStatus/>
</cp:coreProperties>
</file>